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tabRatio="817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2"/>
  <c r="I17"/>
  <c r="D17" i="13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A17" i="12" l="1"/>
  <c r="V10" i="16"/>
  <c r="V11"/>
  <c r="V12"/>
  <c r="W12" s="1"/>
  <c r="V13"/>
  <c r="W13" s="1"/>
  <c r="T10"/>
  <c r="T11"/>
  <c r="T12"/>
  <c r="U12" s="1"/>
  <c r="T13"/>
  <c r="U13" s="1"/>
  <c r="R10"/>
  <c r="S10" s="1"/>
  <c r="R11"/>
  <c r="R12"/>
  <c r="S12" s="1"/>
  <c r="R13"/>
  <c r="S13" s="1"/>
  <c r="C14"/>
  <c r="D14"/>
  <c r="E14"/>
  <c r="F14"/>
  <c r="G14"/>
  <c r="H14"/>
  <c r="I14"/>
  <c r="J14"/>
  <c r="K14"/>
  <c r="L14"/>
  <c r="M14"/>
  <c r="N14"/>
  <c r="O14"/>
  <c r="P14"/>
  <c r="Q14"/>
  <c r="B14"/>
  <c r="U11" l="1"/>
  <c r="U14" s="1"/>
  <c r="T14"/>
  <c r="S11"/>
  <c r="R14"/>
  <c r="W11"/>
  <c r="V14"/>
  <c r="O15"/>
  <c r="G15"/>
  <c r="N15"/>
  <c r="W10"/>
  <c r="U10"/>
  <c r="D15"/>
  <c r="C15"/>
  <c r="J15"/>
  <c r="H15"/>
  <c r="Q15"/>
  <c r="P15"/>
  <c r="M15"/>
  <c r="L15"/>
  <c r="K15"/>
  <c r="I15"/>
  <c r="F15"/>
  <c r="E15"/>
  <c r="Q17" i="10"/>
  <c r="R17"/>
  <c r="S17"/>
  <c r="T17"/>
  <c r="U17"/>
  <c r="V17"/>
  <c r="W17"/>
  <c r="X17"/>
  <c r="Y17"/>
  <c r="V9" i="16"/>
  <c r="W9" s="1"/>
  <c r="T9"/>
  <c r="U9" s="1"/>
  <c r="R9"/>
  <c r="S9" s="1"/>
  <c r="T17" i="12"/>
  <c r="U17"/>
  <c r="V17"/>
  <c r="W17"/>
  <c r="X17"/>
  <c r="Y17"/>
  <c r="Z17"/>
  <c r="AB17"/>
  <c r="AC17"/>
  <c r="AD17"/>
  <c r="AE17"/>
  <c r="H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W15" i="16" l="1"/>
  <c r="W14"/>
  <c r="T15"/>
  <c r="V15"/>
  <c r="S14"/>
  <c r="S15" s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U15" i="16" l="1"/>
  <c r="D17" i="15"/>
  <c r="Y18" s="1"/>
  <c r="E17" i="11"/>
  <c r="AK17" i="12"/>
  <c r="D17"/>
  <c r="F17"/>
  <c r="G17"/>
  <c r="N17"/>
  <c r="O17"/>
  <c r="P17"/>
  <c r="Q17"/>
  <c r="R17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K18" i="13" l="1"/>
  <c r="U18"/>
  <c r="Q18"/>
  <c r="AI18" i="12"/>
  <c r="R18"/>
  <c r="N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F18" i="13"/>
  <c r="G18"/>
  <c r="D18"/>
  <c r="E18"/>
  <c r="F18" i="12"/>
  <c r="G18"/>
  <c r="D18"/>
  <c r="E18"/>
  <c r="G18" i="11"/>
  <c r="B15" i="16"/>
  <c r="R15" s="1"/>
  <c r="E18" i="11"/>
  <c r="D18"/>
  <c r="F18"/>
</calcChain>
</file>

<file path=xl/sharedStrings.xml><?xml version="1.0" encoding="utf-8"?>
<sst xmlns="http://schemas.openxmlformats.org/spreadsheetml/2006/main" count="371" uniqueCount="94">
  <si>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</si>
  <si>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</si>
  <si>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</si>
  <si>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</si>
  <si>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</si>
  <si>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</si>
  <si>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</si>
  <si>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</si>
  <si>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</si>
  <si>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</si>
  <si>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</si>
  <si>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</si>
  <si>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</si>
  <si>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</si>
  <si>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</si>
  <si>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</si>
  <si>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</si>
  <si>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</si>
  <si>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</si>
  <si>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</si>
  <si>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</si>
  <si>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</si>
  <si>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</si>
  <si>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</si>
  <si>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</si>
  <si>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</si>
  <si>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</si>
  <si>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</si>
  <si>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</si>
  <si>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</si>
  <si>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</si>
  <si>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</si>
  <si>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</si>
  <si>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</si>
  <si>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</si>
  <si>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</si>
  <si>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</si>
  <si>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</si>
  <si>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</si>
  <si>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</si>
  <si>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</si>
  <si>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</si>
  <si>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</si>
  <si>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</si>
  <si>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</si>
  <si>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</si>
  <si>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</si>
  <si>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</si>
  <si>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</si>
  <si>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 xml:space="preserve">Ақ сұңқар </t>
  </si>
  <si>
    <t>Андасова Л.Е</t>
  </si>
  <si>
    <t>Шағала</t>
  </si>
  <si>
    <t>Мықтыбаева А.Д</t>
  </si>
  <si>
    <t>Бұлбұл</t>
  </si>
  <si>
    <t>Рахметова С.К</t>
  </si>
  <si>
    <t>Самұрық</t>
  </si>
  <si>
    <t>Қарлығаш</t>
  </si>
  <si>
    <t>Балапан</t>
  </si>
  <si>
    <t xml:space="preserve">            </t>
  </si>
  <si>
    <t>Қыран</t>
  </si>
  <si>
    <t>Мырзакулова М.М</t>
  </si>
  <si>
    <t>Бүркіт</t>
  </si>
  <si>
    <t>Назарова А.В</t>
  </si>
  <si>
    <t>Ақ көгершін</t>
  </si>
  <si>
    <t>Аққу</t>
  </si>
  <si>
    <t>Рашаева Б.А</t>
  </si>
  <si>
    <t>Косбармахова А.Р</t>
  </si>
  <si>
    <t xml:space="preserve">Лашын </t>
  </si>
  <si>
    <t>Ақниязова Л.Ж.</t>
  </si>
  <si>
    <t>МДҰ атауы №49"Алтынай"________________________________________________________</t>
  </si>
  <si>
    <t>Мекен-жайы_Петрова 3/1_____________________________________</t>
  </si>
  <si>
    <t>Оқыту тілі: қазақ тілі_____________________________________________</t>
  </si>
  <si>
    <t>Әдіскерінің аты-жөні__Абдукадирова А.А_____________________________</t>
  </si>
  <si>
    <t>Бершімбаева Н</t>
  </si>
  <si>
    <t>Еркенова М.С</t>
  </si>
  <si>
    <t xml:space="preserve"> </t>
  </si>
  <si>
    <t>Бестаева А</t>
  </si>
  <si>
    <t xml:space="preserve">жоғары деңгей </t>
  </si>
  <si>
    <t>Бала саны</t>
  </si>
  <si>
    <t>орташа деңгей</t>
  </si>
  <si>
    <t>төмен деңгей</t>
  </si>
  <si>
    <t>Бала саны 69</t>
  </si>
  <si>
    <t>жоғары деңгей</t>
  </si>
  <si>
    <t xml:space="preserve"> төменгідеңгей</t>
  </si>
  <si>
    <t>Бала саны 82</t>
  </si>
  <si>
    <t>Бала саны 102</t>
  </si>
  <si>
    <t>81             80%</t>
  </si>
  <si>
    <t>14             13%</t>
  </si>
  <si>
    <t>7                 7%</t>
  </si>
  <si>
    <t>Бала саны 24</t>
  </si>
  <si>
    <t>17              70%</t>
  </si>
  <si>
    <t>6                25%</t>
  </si>
  <si>
    <t>1                  5%</t>
  </si>
  <si>
    <t>қорытынды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</si>
</sst>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" fontId="0" fillId="0" borderId="1" xfId="0" applyNumberFormat="1" applyBorder="1"/>
    <xf numFmtId="9" fontId="1" fillId="0" borderId="0" xfId="0" applyNumberFormat="1" applyFont="1"/>
    <xf numFmtId="9" fontId="0" fillId="0" borderId="0" xfId="0" applyNumberFormat="1"/>
    <xf numFmtId="0" fontId="8" fillId="0" borderId="0" xfId="0" applyFont="1"/>
    <xf numFmtId="0" fontId="9" fillId="0" borderId="0" xfId="0" applyFont="1"/>
    <xf numFmtId="9" fontId="9" fillId="0" borderId="0" xfId="0" applyNumberFormat="1" applyFont="1"/>
    <xf numFmtId="9" fontId="0" fillId="0" borderId="0" xfId="0" applyNumberFormat="1" applyAlignment="1">
      <alignment horizontal="left"/>
    </xf>
    <xf numFmtId="0" fontId="10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7" t="s">
        <v>19</v>
      </c>
      <c r="Y2" s="47"/>
    </row>
    <row r="3" spans="1:25" ht="15.75">
      <c r="A3" s="3"/>
      <c r="B3" s="48" t="s">
        <v>18</v>
      </c>
      <c r="C3" s="48"/>
      <c r="D3" s="48"/>
      <c r="E3" s="48"/>
      <c r="F3" s="48"/>
      <c r="G3" s="3"/>
      <c r="H3" s="3"/>
      <c r="I3" s="3"/>
      <c r="J3" s="3"/>
      <c r="K3" s="3"/>
      <c r="L3" s="48" t="s">
        <v>43</v>
      </c>
      <c r="M3" s="48"/>
      <c r="N3" s="48"/>
      <c r="O3" s="48"/>
      <c r="P3" s="48"/>
      <c r="Q3" s="48"/>
      <c r="R3" s="48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9" t="s">
        <v>24</v>
      </c>
      <c r="M4" s="49"/>
      <c r="N4" s="49"/>
      <c r="O4" s="49"/>
      <c r="P4" s="49"/>
      <c r="Q4" s="49"/>
      <c r="R4" s="49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52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46" t="s">
        <v>8</v>
      </c>
      <c r="I7" s="46"/>
      <c r="J7" s="46"/>
      <c r="K7" s="46"/>
      <c r="L7" s="46"/>
      <c r="M7" s="46"/>
      <c r="N7" s="46" t="s">
        <v>6</v>
      </c>
      <c r="O7" s="46"/>
      <c r="P7" s="46"/>
      <c r="Q7" s="46" t="s">
        <v>9</v>
      </c>
      <c r="R7" s="46"/>
      <c r="S7" s="46"/>
      <c r="T7" s="46"/>
      <c r="U7" s="46"/>
      <c r="V7" s="46"/>
      <c r="W7" s="46" t="s">
        <v>7</v>
      </c>
      <c r="X7" s="46"/>
      <c r="Y7" s="46"/>
    </row>
    <row r="8" spans="1:25" ht="14.25" customHeight="1">
      <c r="A8" s="52"/>
      <c r="B8" s="46"/>
      <c r="C8" s="46"/>
      <c r="D8" s="46"/>
      <c r="E8" s="46" t="s">
        <v>15</v>
      </c>
      <c r="F8" s="46" t="s">
        <v>16</v>
      </c>
      <c r="G8" s="46" t="s">
        <v>17</v>
      </c>
      <c r="H8" s="46" t="s">
        <v>20</v>
      </c>
      <c r="I8" s="46"/>
      <c r="J8" s="46"/>
      <c r="K8" s="46" t="s">
        <v>21</v>
      </c>
      <c r="L8" s="46"/>
      <c r="M8" s="46"/>
      <c r="N8" s="46" t="s">
        <v>15</v>
      </c>
      <c r="O8" s="46" t="s">
        <v>16</v>
      </c>
      <c r="P8" s="46" t="s">
        <v>17</v>
      </c>
      <c r="Q8" s="46" t="s">
        <v>22</v>
      </c>
      <c r="R8" s="46"/>
      <c r="S8" s="46"/>
      <c r="T8" s="46" t="s">
        <v>23</v>
      </c>
      <c r="U8" s="46"/>
      <c r="V8" s="46"/>
      <c r="W8" s="1"/>
      <c r="X8" s="1"/>
      <c r="Y8" s="1"/>
    </row>
    <row r="9" spans="1:25" ht="128.25" customHeight="1">
      <c r="A9" s="52"/>
      <c r="B9" s="46"/>
      <c r="C9" s="46"/>
      <c r="D9" s="46"/>
      <c r="E9" s="46"/>
      <c r="F9" s="46"/>
      <c r="G9" s="4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6"/>
      <c r="O9" s="46"/>
      <c r="P9" s="46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51" t="s">
        <v>1</v>
      </c>
      <c r="B17" s="51"/>
      <c r="C17" s="51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50" t="s">
        <v>11</v>
      </c>
      <c r="B18" s="50"/>
      <c r="C18" s="50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24"/>
  <sheetViews>
    <sheetView zoomScale="70" zoomScaleNormal="70" workbookViewId="0">
      <selection activeCell="F27" sqref="F27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57" t="s">
        <v>41</v>
      </c>
      <c r="C2" s="57"/>
      <c r="D2" s="57"/>
      <c r="E2" s="57"/>
      <c r="F2" s="57"/>
      <c r="G2" s="57"/>
      <c r="H2" s="7"/>
      <c r="I2" s="7"/>
      <c r="J2" s="7"/>
      <c r="K2" s="2"/>
      <c r="L2" s="48" t="s">
        <v>2</v>
      </c>
      <c r="M2" s="48"/>
      <c r="N2" s="48"/>
      <c r="O2" s="48"/>
      <c r="P2" s="48"/>
      <c r="Q2" s="48"/>
      <c r="R2" s="48"/>
      <c r="S2" s="48"/>
      <c r="T2" s="48"/>
      <c r="U2" s="4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7" t="s">
        <v>19</v>
      </c>
      <c r="AH2" s="47"/>
    </row>
    <row r="3" spans="1:34" ht="15.75">
      <c r="A3" s="3"/>
      <c r="B3" s="48" t="s">
        <v>18</v>
      </c>
      <c r="C3" s="48"/>
      <c r="D3" s="48"/>
      <c r="E3" s="48"/>
      <c r="F3" s="48"/>
      <c r="G3" s="3"/>
      <c r="H3" s="3"/>
      <c r="I3" s="3"/>
      <c r="J3" s="3"/>
      <c r="K3" s="3"/>
      <c r="L3" s="53" t="s">
        <v>25</v>
      </c>
      <c r="M3" s="53"/>
      <c r="N3" s="53"/>
      <c r="O3" s="53"/>
      <c r="P3" s="53"/>
      <c r="Q3" s="53"/>
      <c r="R3" s="53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49" t="s">
        <v>24</v>
      </c>
      <c r="M4" s="49"/>
      <c r="N4" s="49"/>
      <c r="O4" s="49"/>
      <c r="P4" s="49"/>
      <c r="Q4" s="49"/>
      <c r="R4" s="49"/>
      <c r="S4" s="49"/>
      <c r="T4" s="49"/>
      <c r="U4" s="49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52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4" t="s">
        <v>8</v>
      </c>
      <c r="I7" s="55"/>
      <c r="J7" s="55"/>
      <c r="K7" s="55"/>
      <c r="L7" s="55"/>
      <c r="M7" s="56"/>
      <c r="N7" s="46" t="s">
        <v>6</v>
      </c>
      <c r="O7" s="46"/>
      <c r="P7" s="46"/>
      <c r="Q7" s="54" t="s">
        <v>9</v>
      </c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46" t="s">
        <v>7</v>
      </c>
      <c r="AG7" s="46"/>
      <c r="AH7" s="46"/>
    </row>
    <row r="8" spans="1:34" ht="15.75" customHeight="1">
      <c r="A8" s="52"/>
      <c r="B8" s="46"/>
      <c r="C8" s="46"/>
      <c r="D8" s="46"/>
      <c r="E8" s="63" t="s">
        <v>15</v>
      </c>
      <c r="F8" s="63" t="s">
        <v>16</v>
      </c>
      <c r="G8" s="63" t="s">
        <v>17</v>
      </c>
      <c r="H8" s="46" t="s">
        <v>20</v>
      </c>
      <c r="I8" s="46"/>
      <c r="J8" s="46"/>
      <c r="K8" s="46" t="s">
        <v>21</v>
      </c>
      <c r="L8" s="46"/>
      <c r="M8" s="46"/>
      <c r="N8" s="63" t="s">
        <v>15</v>
      </c>
      <c r="O8" s="63" t="s">
        <v>16</v>
      </c>
      <c r="P8" s="63" t="s">
        <v>17</v>
      </c>
      <c r="Q8" s="46" t="s">
        <v>27</v>
      </c>
      <c r="R8" s="46"/>
      <c r="S8" s="46"/>
      <c r="T8" s="46" t="s">
        <v>22</v>
      </c>
      <c r="U8" s="46"/>
      <c r="V8" s="46"/>
      <c r="W8" s="46" t="s">
        <v>28</v>
      </c>
      <c r="X8" s="46"/>
      <c r="Y8" s="46"/>
      <c r="Z8" s="54" t="s">
        <v>29</v>
      </c>
      <c r="AA8" s="55"/>
      <c r="AB8" s="56"/>
      <c r="AC8" s="54" t="s">
        <v>23</v>
      </c>
      <c r="AD8" s="55"/>
      <c r="AE8" s="56"/>
      <c r="AF8" s="63" t="s">
        <v>15</v>
      </c>
      <c r="AG8" s="63" t="s">
        <v>16</v>
      </c>
      <c r="AH8" s="63" t="s">
        <v>17</v>
      </c>
    </row>
    <row r="9" spans="1:34" ht="126.75" customHeight="1">
      <c r="A9" s="52"/>
      <c r="B9" s="46"/>
      <c r="C9" s="46"/>
      <c r="D9" s="46"/>
      <c r="E9" s="64"/>
      <c r="F9" s="64"/>
      <c r="G9" s="6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64"/>
      <c r="O9" s="64"/>
      <c r="P9" s="64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64"/>
      <c r="AG9" s="64"/>
      <c r="AH9" s="64"/>
    </row>
    <row r="10" spans="1:34" ht="15.75">
      <c r="A10" s="5">
        <v>1</v>
      </c>
      <c r="B10" s="6" t="s">
        <v>59</v>
      </c>
      <c r="C10" s="6" t="s">
        <v>60</v>
      </c>
      <c r="D10" s="12">
        <v>24</v>
      </c>
      <c r="E10" s="12">
        <v>17</v>
      </c>
      <c r="F10" s="12">
        <v>6</v>
      </c>
      <c r="G10" s="12">
        <v>1</v>
      </c>
      <c r="H10" s="12">
        <v>17</v>
      </c>
      <c r="I10" s="12">
        <v>6</v>
      </c>
      <c r="J10" s="12">
        <v>1</v>
      </c>
      <c r="K10" s="12">
        <v>16</v>
      </c>
      <c r="L10" s="12">
        <v>6</v>
      </c>
      <c r="M10" s="12">
        <v>1</v>
      </c>
      <c r="N10" s="12">
        <v>16</v>
      </c>
      <c r="O10" s="12">
        <v>6</v>
      </c>
      <c r="P10" s="12">
        <v>2</v>
      </c>
      <c r="Q10" s="12">
        <v>17</v>
      </c>
      <c r="R10" s="12">
        <v>6</v>
      </c>
      <c r="S10" s="12">
        <v>1</v>
      </c>
      <c r="T10" s="12">
        <v>18</v>
      </c>
      <c r="U10" s="12">
        <v>6</v>
      </c>
      <c r="V10" s="12">
        <v>0</v>
      </c>
      <c r="W10" s="12">
        <v>18</v>
      </c>
      <c r="X10" s="12">
        <v>5</v>
      </c>
      <c r="Y10" s="12">
        <v>1</v>
      </c>
      <c r="Z10" s="12">
        <v>18</v>
      </c>
      <c r="AA10" s="12">
        <v>5</v>
      </c>
      <c r="AB10" s="12">
        <v>1</v>
      </c>
      <c r="AC10" s="12">
        <v>17</v>
      </c>
      <c r="AD10" s="12">
        <v>6</v>
      </c>
      <c r="AE10" s="12">
        <v>1</v>
      </c>
      <c r="AF10" s="12">
        <v>19</v>
      </c>
      <c r="AG10" s="12">
        <v>4</v>
      </c>
      <c r="AH10" s="12">
        <v>1</v>
      </c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60" t="s">
        <v>1</v>
      </c>
      <c r="B17" s="61"/>
      <c r="C17" s="62"/>
      <c r="D17" s="14">
        <f t="shared" ref="D17:AH17" si="0">SUM(D10:D16)</f>
        <v>24</v>
      </c>
      <c r="E17" s="12">
        <f t="shared" si="0"/>
        <v>17</v>
      </c>
      <c r="F17" s="12">
        <f t="shared" si="0"/>
        <v>6</v>
      </c>
      <c r="G17" s="12">
        <f t="shared" si="0"/>
        <v>1</v>
      </c>
      <c r="H17" s="12">
        <f t="shared" si="0"/>
        <v>17</v>
      </c>
      <c r="I17" s="12">
        <f t="shared" si="0"/>
        <v>6</v>
      </c>
      <c r="J17" s="12">
        <f t="shared" si="0"/>
        <v>1</v>
      </c>
      <c r="K17" s="12">
        <f t="shared" si="0"/>
        <v>16</v>
      </c>
      <c r="L17" s="12">
        <f t="shared" si="0"/>
        <v>6</v>
      </c>
      <c r="M17" s="12">
        <f t="shared" si="0"/>
        <v>1</v>
      </c>
      <c r="N17" s="12">
        <f t="shared" si="0"/>
        <v>16</v>
      </c>
      <c r="O17" s="12">
        <f t="shared" si="0"/>
        <v>6</v>
      </c>
      <c r="P17" s="12">
        <f t="shared" si="0"/>
        <v>2</v>
      </c>
      <c r="Q17" s="12">
        <f t="shared" si="0"/>
        <v>17</v>
      </c>
      <c r="R17" s="12">
        <f t="shared" si="0"/>
        <v>6</v>
      </c>
      <c r="S17" s="12">
        <f t="shared" si="0"/>
        <v>1</v>
      </c>
      <c r="T17" s="12">
        <f t="shared" si="0"/>
        <v>18</v>
      </c>
      <c r="U17" s="12">
        <f t="shared" si="0"/>
        <v>6</v>
      </c>
      <c r="V17" s="12">
        <f t="shared" si="0"/>
        <v>0</v>
      </c>
      <c r="W17" s="12">
        <f t="shared" si="0"/>
        <v>18</v>
      </c>
      <c r="X17" s="12">
        <f t="shared" si="0"/>
        <v>5</v>
      </c>
      <c r="Y17" s="12">
        <f t="shared" si="0"/>
        <v>1</v>
      </c>
      <c r="Z17" s="12">
        <f t="shared" si="0"/>
        <v>18</v>
      </c>
      <c r="AA17" s="12">
        <f t="shared" si="0"/>
        <v>5</v>
      </c>
      <c r="AB17" s="12">
        <f t="shared" si="0"/>
        <v>1</v>
      </c>
      <c r="AC17" s="12">
        <f t="shared" si="0"/>
        <v>17</v>
      </c>
      <c r="AD17" s="12">
        <f t="shared" si="0"/>
        <v>6</v>
      </c>
      <c r="AE17" s="12">
        <f t="shared" si="0"/>
        <v>1</v>
      </c>
      <c r="AF17" s="12">
        <f t="shared" si="0"/>
        <v>19</v>
      </c>
      <c r="AG17" s="12">
        <f t="shared" si="0"/>
        <v>4</v>
      </c>
      <c r="AH17" s="12">
        <f t="shared" si="0"/>
        <v>1</v>
      </c>
    </row>
    <row r="18" spans="1:34" ht="17.25" customHeight="1">
      <c r="A18" s="58" t="s">
        <v>11</v>
      </c>
      <c r="B18" s="59"/>
      <c r="C18" s="59"/>
      <c r="D18" s="29">
        <f>D17*100/D17</f>
        <v>100</v>
      </c>
      <c r="E18" s="32">
        <f>E17*100/D17</f>
        <v>70.833333333333329</v>
      </c>
      <c r="F18" s="32">
        <f>F17*100/D17</f>
        <v>25</v>
      </c>
      <c r="G18" s="32">
        <f>G17*100/D17</f>
        <v>4.166666666666667</v>
      </c>
      <c r="H18" s="12">
        <f>H17*100/D17</f>
        <v>70.833333333333329</v>
      </c>
      <c r="I18" s="12">
        <f>I17*100/D17</f>
        <v>25</v>
      </c>
      <c r="J18" s="12">
        <f>J17*100/D17</f>
        <v>4.166666666666667</v>
      </c>
      <c r="K18" s="12">
        <f>K17*100/D17</f>
        <v>66.666666666666671</v>
      </c>
      <c r="L18" s="12">
        <f>L17*100/D17</f>
        <v>25</v>
      </c>
      <c r="M18" s="12">
        <f>M17*100/D17</f>
        <v>4.166666666666667</v>
      </c>
      <c r="N18" s="12">
        <f>N17*100/D17</f>
        <v>66.666666666666671</v>
      </c>
      <c r="O18" s="12">
        <f>O17*100/D17</f>
        <v>25</v>
      </c>
      <c r="P18" s="12">
        <f>P17*100/D17</f>
        <v>8.3333333333333339</v>
      </c>
      <c r="Q18" s="12">
        <f>Q17*100/D17</f>
        <v>70.833333333333329</v>
      </c>
      <c r="R18" s="12">
        <f>R17*100/D17</f>
        <v>25</v>
      </c>
      <c r="S18" s="12">
        <f>S17*100/D17</f>
        <v>4.166666666666667</v>
      </c>
      <c r="T18" s="12">
        <f>T17*100/D17</f>
        <v>75</v>
      </c>
      <c r="U18" s="12">
        <f>U17*100/D17</f>
        <v>25</v>
      </c>
      <c r="V18" s="12">
        <f>V17*100/D17</f>
        <v>0</v>
      </c>
      <c r="W18" s="12">
        <f>W17*100/D17</f>
        <v>75</v>
      </c>
      <c r="X18" s="12">
        <f>X17*100/D17</f>
        <v>20.833333333333332</v>
      </c>
      <c r="Y18" s="12">
        <f>Y17*100/D17</f>
        <v>4.166666666666667</v>
      </c>
      <c r="Z18" s="12">
        <f>Z17*100/D17</f>
        <v>75</v>
      </c>
      <c r="AA18" s="12">
        <f>AA17*100/D17</f>
        <v>20.833333333333332</v>
      </c>
      <c r="AB18" s="12">
        <f>AB17*100/D17</f>
        <v>4.166666666666667</v>
      </c>
      <c r="AC18" s="12">
        <f>AC17*100/D17</f>
        <v>70.833333333333329</v>
      </c>
      <c r="AD18" s="12">
        <f>AD17*100/D17</f>
        <v>25</v>
      </c>
      <c r="AE18" s="12">
        <f>AE17*100/D17</f>
        <v>4.166666666666667</v>
      </c>
      <c r="AF18" s="12">
        <f>AF17*100/D17</f>
        <v>79.166666666666671</v>
      </c>
      <c r="AG18" s="12">
        <f>AG17*100/D17</f>
        <v>16.666666666666668</v>
      </c>
      <c r="AH18" s="12">
        <f>AH17*100/D17</f>
        <v>4.166666666666667</v>
      </c>
    </row>
    <row r="20" spans="1:34" ht="18.75">
      <c r="C20" s="45" t="s">
        <v>89</v>
      </c>
    </row>
    <row r="21" spans="1:34" ht="18.75">
      <c r="C21" s="45" t="s">
        <v>77</v>
      </c>
      <c r="D21" t="s">
        <v>90</v>
      </c>
    </row>
    <row r="22" spans="1:34" ht="18.75">
      <c r="C22" s="45" t="s">
        <v>79</v>
      </c>
      <c r="D22" t="s">
        <v>91</v>
      </c>
    </row>
    <row r="23" spans="1:34" ht="18.75">
      <c r="C23" s="45" t="s">
        <v>80</v>
      </c>
      <c r="D23" t="s">
        <v>92</v>
      </c>
    </row>
    <row r="24" spans="1:34" ht="18.75">
      <c r="C24" s="45"/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24"/>
  <sheetViews>
    <sheetView zoomScale="80" zoomScaleNormal="80" workbookViewId="0">
      <selection activeCell="K28" sqref="K28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57" t="s">
        <v>40</v>
      </c>
      <c r="C2" s="57"/>
      <c r="D2" s="57"/>
      <c r="E2" s="57"/>
      <c r="F2" s="57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7" t="s">
        <v>19</v>
      </c>
      <c r="AK2" s="47"/>
    </row>
    <row r="3" spans="1:37" ht="15.75">
      <c r="A3" s="3"/>
      <c r="B3" s="48" t="s">
        <v>13</v>
      </c>
      <c r="C3" s="48"/>
      <c r="D3" s="48"/>
      <c r="E3" s="48"/>
      <c r="F3" s="48"/>
      <c r="G3" s="3"/>
      <c r="H3" s="3"/>
      <c r="I3" s="3"/>
      <c r="J3" s="3"/>
      <c r="K3" s="3"/>
      <c r="L3" s="3"/>
      <c r="M3" s="3"/>
      <c r="N3" s="3"/>
      <c r="O3" s="48" t="s">
        <v>44</v>
      </c>
      <c r="P3" s="48"/>
      <c r="Q3" s="48"/>
      <c r="R3" s="48"/>
      <c r="S3" s="48"/>
      <c r="T3" s="48"/>
      <c r="U3" s="4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2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4" t="s">
        <v>8</v>
      </c>
      <c r="I7" s="55"/>
      <c r="J7" s="55"/>
      <c r="K7" s="55"/>
      <c r="L7" s="55"/>
      <c r="M7" s="55"/>
      <c r="N7" s="55"/>
      <c r="O7" s="55"/>
      <c r="P7" s="56"/>
      <c r="Q7" s="46" t="s">
        <v>6</v>
      </c>
      <c r="R7" s="46"/>
      <c r="S7" s="46"/>
      <c r="T7" s="54" t="s">
        <v>9</v>
      </c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6"/>
      <c r="AI7" s="46" t="s">
        <v>7</v>
      </c>
      <c r="AJ7" s="46"/>
      <c r="AK7" s="46"/>
    </row>
    <row r="8" spans="1:37" ht="15.75" customHeight="1">
      <c r="A8" s="52"/>
      <c r="B8" s="46"/>
      <c r="C8" s="46"/>
      <c r="D8" s="46"/>
      <c r="E8" s="63" t="s">
        <v>15</v>
      </c>
      <c r="F8" s="63" t="s">
        <v>16</v>
      </c>
      <c r="G8" s="63" t="s">
        <v>17</v>
      </c>
      <c r="H8" s="65" t="s">
        <v>20</v>
      </c>
      <c r="I8" s="66"/>
      <c r="J8" s="66"/>
      <c r="K8" s="55" t="s">
        <v>21</v>
      </c>
      <c r="L8" s="55"/>
      <c r="M8" s="56"/>
      <c r="N8" s="69" t="s">
        <v>26</v>
      </c>
      <c r="O8" s="67"/>
      <c r="P8" s="68"/>
      <c r="Q8" s="63" t="s">
        <v>15</v>
      </c>
      <c r="R8" s="63" t="s">
        <v>16</v>
      </c>
      <c r="S8" s="63" t="s">
        <v>17</v>
      </c>
      <c r="T8" s="70" t="s">
        <v>27</v>
      </c>
      <c r="U8" s="70"/>
      <c r="V8" s="70"/>
      <c r="W8" s="70" t="s">
        <v>22</v>
      </c>
      <c r="X8" s="70"/>
      <c r="Y8" s="70"/>
      <c r="Z8" s="52" t="s">
        <v>28</v>
      </c>
      <c r="AA8" s="52"/>
      <c r="AB8" s="52"/>
      <c r="AC8" s="52" t="s">
        <v>29</v>
      </c>
      <c r="AD8" s="52"/>
      <c r="AE8" s="52"/>
      <c r="AF8" s="67" t="s">
        <v>23</v>
      </c>
      <c r="AG8" s="67"/>
      <c r="AH8" s="68"/>
      <c r="AI8" s="63" t="s">
        <v>15</v>
      </c>
      <c r="AJ8" s="63" t="s">
        <v>16</v>
      </c>
      <c r="AK8" s="63" t="s">
        <v>17</v>
      </c>
    </row>
    <row r="9" spans="1:37" ht="115.5" customHeight="1">
      <c r="A9" s="52"/>
      <c r="B9" s="46"/>
      <c r="C9" s="46"/>
      <c r="D9" s="46"/>
      <c r="E9" s="64"/>
      <c r="F9" s="64"/>
      <c r="G9" s="6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64"/>
      <c r="R9" s="64"/>
      <c r="S9" s="6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64"/>
      <c r="AJ9" s="64"/>
      <c r="AK9" s="64"/>
    </row>
    <row r="10" spans="1:37" ht="15.75">
      <c r="A10" s="5">
        <v>1</v>
      </c>
      <c r="B10" s="6" t="s">
        <v>53</v>
      </c>
      <c r="C10" s="36" t="s">
        <v>54</v>
      </c>
      <c r="D10" s="12">
        <v>26</v>
      </c>
      <c r="E10" s="12">
        <v>22</v>
      </c>
      <c r="F10" s="12">
        <v>2</v>
      </c>
      <c r="G10" s="12">
        <v>2</v>
      </c>
      <c r="H10" s="12">
        <v>20</v>
      </c>
      <c r="I10" s="12">
        <v>2</v>
      </c>
      <c r="J10" s="12">
        <v>4</v>
      </c>
      <c r="K10" s="12">
        <v>20</v>
      </c>
      <c r="L10" s="12">
        <v>2</v>
      </c>
      <c r="M10" s="12">
        <v>4</v>
      </c>
      <c r="N10" s="12">
        <v>20</v>
      </c>
      <c r="O10" s="12">
        <v>2</v>
      </c>
      <c r="P10" s="12">
        <v>4</v>
      </c>
      <c r="Q10" s="12">
        <v>21</v>
      </c>
      <c r="R10" s="12">
        <v>3</v>
      </c>
      <c r="S10" s="12">
        <v>2</v>
      </c>
      <c r="T10" s="12">
        <v>22</v>
      </c>
      <c r="U10" s="12">
        <v>2</v>
      </c>
      <c r="V10" s="12">
        <v>2</v>
      </c>
      <c r="W10" s="12">
        <v>22</v>
      </c>
      <c r="X10" s="12">
        <v>2</v>
      </c>
      <c r="Y10" s="12">
        <v>2</v>
      </c>
      <c r="Z10" s="12">
        <v>22</v>
      </c>
      <c r="AA10" s="12">
        <v>2</v>
      </c>
      <c r="AB10" s="12">
        <v>2</v>
      </c>
      <c r="AC10" s="12">
        <v>23</v>
      </c>
      <c r="AD10" s="12">
        <v>1</v>
      </c>
      <c r="AE10" s="12">
        <v>2</v>
      </c>
      <c r="AF10" s="12">
        <v>22</v>
      </c>
      <c r="AG10" s="12">
        <v>2</v>
      </c>
      <c r="AH10" s="12">
        <v>2</v>
      </c>
      <c r="AI10" s="12">
        <v>22</v>
      </c>
      <c r="AJ10" s="12">
        <v>2</v>
      </c>
      <c r="AK10" s="12">
        <v>2</v>
      </c>
    </row>
    <row r="11" spans="1:37" ht="15.75">
      <c r="A11" s="5">
        <v>2</v>
      </c>
      <c r="B11" s="6" t="s">
        <v>55</v>
      </c>
      <c r="C11" s="36" t="s">
        <v>73</v>
      </c>
      <c r="D11" s="12">
        <v>28</v>
      </c>
      <c r="E11" s="12">
        <v>23</v>
      </c>
      <c r="F11" s="12">
        <v>4</v>
      </c>
      <c r="G11" s="12">
        <v>1</v>
      </c>
      <c r="H11" s="12">
        <v>22</v>
      </c>
      <c r="I11" s="12">
        <v>4</v>
      </c>
      <c r="J11" s="12">
        <v>2</v>
      </c>
      <c r="K11" s="12">
        <v>21</v>
      </c>
      <c r="L11" s="12">
        <v>5</v>
      </c>
      <c r="M11" s="12">
        <v>2</v>
      </c>
      <c r="N11" s="12">
        <v>21</v>
      </c>
      <c r="O11" s="12">
        <v>4</v>
      </c>
      <c r="P11" s="12">
        <v>3</v>
      </c>
      <c r="Q11" s="12">
        <v>20</v>
      </c>
      <c r="R11" s="12">
        <v>7</v>
      </c>
      <c r="S11" s="12">
        <v>1</v>
      </c>
      <c r="T11" s="12">
        <v>22</v>
      </c>
      <c r="U11" s="12">
        <v>3</v>
      </c>
      <c r="V11" s="12">
        <v>2</v>
      </c>
      <c r="W11" s="12">
        <v>22</v>
      </c>
      <c r="X11" s="12">
        <v>5</v>
      </c>
      <c r="Y11" s="12">
        <v>1</v>
      </c>
      <c r="Z11" s="12">
        <v>21</v>
      </c>
      <c r="AA11" s="12">
        <v>6</v>
      </c>
      <c r="AB11" s="12">
        <v>1</v>
      </c>
      <c r="AC11" s="12">
        <v>21</v>
      </c>
      <c r="AD11" s="12">
        <v>5</v>
      </c>
      <c r="AE11" s="12">
        <v>2</v>
      </c>
      <c r="AF11" s="12">
        <v>21</v>
      </c>
      <c r="AG11" s="12">
        <v>5</v>
      </c>
      <c r="AH11" s="12">
        <v>2</v>
      </c>
      <c r="AI11" s="12">
        <v>21</v>
      </c>
      <c r="AJ11" s="12">
        <v>5</v>
      </c>
      <c r="AK11" s="12">
        <v>2</v>
      </c>
    </row>
    <row r="12" spans="1:37" ht="15.75">
      <c r="A12" s="5">
        <v>3</v>
      </c>
      <c r="B12" s="35" t="s">
        <v>56</v>
      </c>
      <c r="C12" s="35" t="s">
        <v>76</v>
      </c>
      <c r="D12" s="12">
        <v>25</v>
      </c>
      <c r="E12" s="12">
        <v>21</v>
      </c>
      <c r="F12" s="12">
        <v>3</v>
      </c>
      <c r="G12" s="12">
        <v>1</v>
      </c>
      <c r="H12" s="12">
        <v>21</v>
      </c>
      <c r="I12" s="12">
        <v>3</v>
      </c>
      <c r="J12" s="12">
        <v>1</v>
      </c>
      <c r="K12" s="12">
        <v>21</v>
      </c>
      <c r="L12" s="12">
        <v>2</v>
      </c>
      <c r="M12" s="12">
        <v>2</v>
      </c>
      <c r="N12" s="12">
        <v>21</v>
      </c>
      <c r="O12" s="12">
        <v>2</v>
      </c>
      <c r="P12" s="12">
        <v>2</v>
      </c>
      <c r="Q12" s="12">
        <v>21</v>
      </c>
      <c r="R12" s="12">
        <v>2</v>
      </c>
      <c r="S12" s="12">
        <v>2</v>
      </c>
      <c r="T12" s="12">
        <v>22</v>
      </c>
      <c r="U12" s="12">
        <v>2</v>
      </c>
      <c r="V12" s="12">
        <v>1</v>
      </c>
      <c r="W12" s="12">
        <v>21</v>
      </c>
      <c r="X12" s="12">
        <v>2</v>
      </c>
      <c r="Y12" s="12">
        <v>2</v>
      </c>
      <c r="Z12" s="12">
        <v>21</v>
      </c>
      <c r="AA12" s="12">
        <v>3</v>
      </c>
      <c r="AB12" s="12">
        <v>1</v>
      </c>
      <c r="AC12" s="12">
        <v>21</v>
      </c>
      <c r="AD12" s="12">
        <v>2</v>
      </c>
      <c r="AE12" s="12">
        <v>2</v>
      </c>
      <c r="AF12" s="12">
        <v>21</v>
      </c>
      <c r="AG12" s="12">
        <v>3</v>
      </c>
      <c r="AH12" s="12">
        <v>1</v>
      </c>
      <c r="AI12" s="12">
        <v>19</v>
      </c>
      <c r="AJ12" s="12">
        <v>3</v>
      </c>
      <c r="AK12" s="12">
        <v>3</v>
      </c>
    </row>
    <row r="13" spans="1:37" ht="15.75">
      <c r="A13" s="5">
        <v>4</v>
      </c>
      <c r="B13" s="35" t="s">
        <v>57</v>
      </c>
      <c r="C13" s="35" t="s">
        <v>74</v>
      </c>
      <c r="D13" s="12">
        <v>23</v>
      </c>
      <c r="E13" s="12">
        <v>19</v>
      </c>
      <c r="F13" s="12">
        <v>3</v>
      </c>
      <c r="G13" s="12">
        <v>1</v>
      </c>
      <c r="H13" s="12">
        <v>18</v>
      </c>
      <c r="I13" s="12">
        <v>3</v>
      </c>
      <c r="J13" s="12">
        <v>2</v>
      </c>
      <c r="K13" s="12">
        <v>16</v>
      </c>
      <c r="L13" s="12">
        <v>5</v>
      </c>
      <c r="M13" s="12">
        <v>2</v>
      </c>
      <c r="N13" s="12">
        <v>17</v>
      </c>
      <c r="O13" s="12">
        <v>4</v>
      </c>
      <c r="P13" s="12">
        <v>2</v>
      </c>
      <c r="Q13" s="12">
        <v>18</v>
      </c>
      <c r="R13" s="12">
        <v>3</v>
      </c>
      <c r="S13" s="12">
        <v>2</v>
      </c>
      <c r="T13" s="12">
        <v>18</v>
      </c>
      <c r="U13" s="12">
        <v>3</v>
      </c>
      <c r="V13" s="12">
        <v>2</v>
      </c>
      <c r="W13" s="12">
        <v>20</v>
      </c>
      <c r="X13" s="12">
        <v>2</v>
      </c>
      <c r="Y13" s="12">
        <v>1</v>
      </c>
      <c r="Z13" s="12">
        <v>17</v>
      </c>
      <c r="AA13" s="12">
        <v>4</v>
      </c>
      <c r="AB13" s="12">
        <v>2</v>
      </c>
      <c r="AC13" s="12">
        <v>16</v>
      </c>
      <c r="AD13" s="12">
        <v>5</v>
      </c>
      <c r="AE13" s="12">
        <v>2</v>
      </c>
      <c r="AF13" s="12">
        <v>19</v>
      </c>
      <c r="AG13" s="12">
        <v>2</v>
      </c>
      <c r="AH13" s="12">
        <v>2</v>
      </c>
      <c r="AI13" s="12">
        <v>17</v>
      </c>
      <c r="AJ13" s="12">
        <v>4</v>
      </c>
      <c r="AK13" s="12">
        <v>2</v>
      </c>
    </row>
    <row r="14" spans="1:37" ht="15.75">
      <c r="A14" s="5">
        <v>5</v>
      </c>
      <c r="B14" s="33" t="s">
        <v>58</v>
      </c>
      <c r="C14" s="3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60" t="s">
        <v>1</v>
      </c>
      <c r="B17" s="61"/>
      <c r="C17" s="62"/>
      <c r="D17" s="14">
        <f t="shared" ref="D17:AK17" si="0">SUM(D10:D16)</f>
        <v>102</v>
      </c>
      <c r="E17" s="12">
        <f t="shared" si="0"/>
        <v>85</v>
      </c>
      <c r="F17" s="12">
        <f t="shared" si="0"/>
        <v>12</v>
      </c>
      <c r="G17" s="12">
        <f t="shared" si="0"/>
        <v>5</v>
      </c>
      <c r="H17" s="12">
        <f t="shared" si="0"/>
        <v>81</v>
      </c>
      <c r="I17" s="12">
        <f t="shared" si="0"/>
        <v>12</v>
      </c>
      <c r="J17" s="12">
        <f t="shared" si="0"/>
        <v>9</v>
      </c>
      <c r="K17" s="12">
        <f t="shared" si="0"/>
        <v>78</v>
      </c>
      <c r="L17" s="12">
        <f t="shared" si="0"/>
        <v>14</v>
      </c>
      <c r="M17" s="12">
        <f t="shared" si="0"/>
        <v>10</v>
      </c>
      <c r="N17" s="12">
        <f t="shared" si="0"/>
        <v>79</v>
      </c>
      <c r="O17" s="12">
        <f t="shared" si="0"/>
        <v>12</v>
      </c>
      <c r="P17" s="12">
        <f t="shared" si="0"/>
        <v>11</v>
      </c>
      <c r="Q17" s="12">
        <f t="shared" si="0"/>
        <v>80</v>
      </c>
      <c r="R17" s="12">
        <f t="shared" si="0"/>
        <v>15</v>
      </c>
      <c r="S17" s="12">
        <f t="shared" si="0"/>
        <v>7</v>
      </c>
      <c r="T17" s="12">
        <f t="shared" si="0"/>
        <v>84</v>
      </c>
      <c r="U17" s="12">
        <f t="shared" si="0"/>
        <v>10</v>
      </c>
      <c r="V17" s="12">
        <f t="shared" si="0"/>
        <v>7</v>
      </c>
      <c r="W17" s="12">
        <f t="shared" si="0"/>
        <v>85</v>
      </c>
      <c r="X17" s="12">
        <f t="shared" si="0"/>
        <v>11</v>
      </c>
      <c r="Y17" s="12">
        <f t="shared" si="0"/>
        <v>6</v>
      </c>
      <c r="Z17" s="12">
        <f t="shared" si="0"/>
        <v>81</v>
      </c>
      <c r="AA17" s="12">
        <f t="shared" si="0"/>
        <v>15</v>
      </c>
      <c r="AB17" s="12">
        <f t="shared" si="0"/>
        <v>6</v>
      </c>
      <c r="AC17" s="12">
        <f t="shared" si="0"/>
        <v>81</v>
      </c>
      <c r="AD17" s="12">
        <f t="shared" si="0"/>
        <v>13</v>
      </c>
      <c r="AE17" s="12">
        <f t="shared" si="0"/>
        <v>8</v>
      </c>
      <c r="AF17" s="12">
        <f t="shared" si="0"/>
        <v>83</v>
      </c>
      <c r="AG17" s="12">
        <f t="shared" si="0"/>
        <v>12</v>
      </c>
      <c r="AH17" s="12">
        <f t="shared" si="0"/>
        <v>7</v>
      </c>
      <c r="AI17" s="12">
        <f t="shared" si="0"/>
        <v>79</v>
      </c>
      <c r="AJ17" s="12">
        <f t="shared" si="0"/>
        <v>14</v>
      </c>
      <c r="AK17" s="12">
        <f t="shared" si="0"/>
        <v>9</v>
      </c>
    </row>
    <row r="18" spans="1:37" ht="18.75" customHeight="1">
      <c r="A18" s="58" t="s">
        <v>11</v>
      </c>
      <c r="B18" s="59"/>
      <c r="C18" s="59"/>
      <c r="D18" s="17">
        <f>D17*100/D17</f>
        <v>100</v>
      </c>
      <c r="E18" s="13">
        <f>E17*100/D17</f>
        <v>83.333333333333329</v>
      </c>
      <c r="F18" s="13">
        <f>F17*100/D17</f>
        <v>11.764705882352942</v>
      </c>
      <c r="G18" s="13">
        <f>G17*100/D17</f>
        <v>4.9019607843137258</v>
      </c>
      <c r="H18" s="13">
        <f>H17*100/D17</f>
        <v>79.411764705882348</v>
      </c>
      <c r="I18" s="13">
        <f>I17*100/D17</f>
        <v>11.764705882352942</v>
      </c>
      <c r="J18" s="13">
        <f>J17*100/D17</f>
        <v>8.8235294117647065</v>
      </c>
      <c r="K18" s="13">
        <f>K17*100/D17</f>
        <v>76.470588235294116</v>
      </c>
      <c r="L18" s="13">
        <f>L17*100/D17</f>
        <v>13.725490196078431</v>
      </c>
      <c r="M18" s="13">
        <f>M17*100/D17</f>
        <v>9.8039215686274517</v>
      </c>
      <c r="N18" s="13">
        <f>N17*100/D17</f>
        <v>77.450980392156865</v>
      </c>
      <c r="O18" s="13">
        <f>O17*100/D17</f>
        <v>11.764705882352942</v>
      </c>
      <c r="P18" s="13">
        <f>P17*100/D17</f>
        <v>10.784313725490197</v>
      </c>
      <c r="Q18" s="13">
        <f>Q17*100/D17</f>
        <v>78.431372549019613</v>
      </c>
      <c r="R18" s="13">
        <f>R17*100/D17</f>
        <v>14.705882352941176</v>
      </c>
      <c r="S18" s="13">
        <f>S17*100/D17</f>
        <v>6.8627450980392153</v>
      </c>
      <c r="T18" s="13">
        <f>T17*100/D17</f>
        <v>82.352941176470594</v>
      </c>
      <c r="U18" s="13">
        <f>U17*100/D17</f>
        <v>9.8039215686274517</v>
      </c>
      <c r="V18" s="13">
        <f>V17*100/D17</f>
        <v>6.8627450980392153</v>
      </c>
      <c r="W18" s="13">
        <f>W17*100/D17</f>
        <v>83.333333333333329</v>
      </c>
      <c r="X18" s="13">
        <f>X17*100/D17</f>
        <v>10.784313725490197</v>
      </c>
      <c r="Y18" s="13">
        <f>Y17*100/D17</f>
        <v>5.882352941176471</v>
      </c>
      <c r="Z18" s="13">
        <f>Z17*100/D17</f>
        <v>79.411764705882348</v>
      </c>
      <c r="AA18" s="13">
        <f>AA17*100/D17</f>
        <v>14.705882352941176</v>
      </c>
      <c r="AB18" s="13">
        <f>AB17*100/D17</f>
        <v>5.882352941176471</v>
      </c>
      <c r="AC18" s="13">
        <f>AC17*100/D17</f>
        <v>79.411764705882348</v>
      </c>
      <c r="AD18" s="13">
        <f>AD17*100/D17</f>
        <v>12.745098039215685</v>
      </c>
      <c r="AE18" s="13">
        <f>AE17*100/D17</f>
        <v>7.8431372549019605</v>
      </c>
      <c r="AF18" s="13">
        <f>AF17*100/D17</f>
        <v>81.372549019607845</v>
      </c>
      <c r="AG18" s="13">
        <f>AG17*100/D17</f>
        <v>11.764705882352942</v>
      </c>
      <c r="AH18" s="13">
        <f>AH17*100/D17</f>
        <v>6.8627450980392153</v>
      </c>
      <c r="AI18" s="13">
        <f>AI17*100/D17</f>
        <v>77.450980392156865</v>
      </c>
      <c r="AJ18" s="13">
        <f>AJ17*100/D17</f>
        <v>13.725490196078431</v>
      </c>
      <c r="AK18" s="13">
        <f>AK17*100/D17</f>
        <v>8.8235294117647065</v>
      </c>
    </row>
    <row r="20" spans="1:37">
      <c r="B20" t="s">
        <v>85</v>
      </c>
    </row>
    <row r="21" spans="1:37">
      <c r="B21" t="s">
        <v>77</v>
      </c>
      <c r="C21" s="44" t="s">
        <v>86</v>
      </c>
    </row>
    <row r="22" spans="1:37">
      <c r="B22" t="s">
        <v>79</v>
      </c>
      <c r="C22" s="8" t="s">
        <v>87</v>
      </c>
    </row>
    <row r="23" spans="1:37">
      <c r="B23" t="s">
        <v>80</v>
      </c>
      <c r="C23" s="8" t="s">
        <v>88</v>
      </c>
    </row>
    <row r="24" spans="1:37">
      <c r="C24" s="8"/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29"/>
  <sheetViews>
    <sheetView tabSelected="1" zoomScale="80" zoomScaleNormal="80" workbookViewId="0">
      <selection activeCell="F26" sqref="F26:I29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57" t="s">
        <v>39</v>
      </c>
      <c r="C2" s="57"/>
      <c r="D2" s="57"/>
      <c r="E2" s="57"/>
      <c r="F2" s="57"/>
      <c r="G2" s="2"/>
      <c r="H2" s="2"/>
      <c r="I2" s="2"/>
      <c r="J2" s="2"/>
      <c r="K2" s="2"/>
      <c r="L2" s="2"/>
      <c r="M2" s="2"/>
      <c r="N2" s="2"/>
      <c r="O2" s="48" t="s">
        <v>2</v>
      </c>
      <c r="P2" s="48"/>
      <c r="Q2" s="48"/>
      <c r="R2" s="48"/>
      <c r="S2" s="4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7" t="s">
        <v>19</v>
      </c>
      <c r="AK2" s="47"/>
    </row>
    <row r="3" spans="1:37" ht="15.75">
      <c r="A3" s="3"/>
      <c r="B3" s="48" t="s">
        <v>13</v>
      </c>
      <c r="C3" s="48"/>
      <c r="D3" s="48"/>
      <c r="E3" s="48"/>
      <c r="F3" s="48"/>
      <c r="G3" s="3"/>
      <c r="H3" s="3"/>
      <c r="I3" s="3"/>
      <c r="J3" s="3"/>
      <c r="K3" s="3"/>
      <c r="L3" s="3"/>
      <c r="M3" s="3"/>
      <c r="N3" s="3"/>
      <c r="O3" s="48" t="s">
        <v>30</v>
      </c>
      <c r="P3" s="48"/>
      <c r="Q3" s="48"/>
      <c r="R3" s="48"/>
      <c r="S3" s="48"/>
      <c r="T3" s="4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49" t="s">
        <v>24</v>
      </c>
      <c r="P4" s="49"/>
      <c r="Q4" s="49"/>
      <c r="R4" s="49"/>
      <c r="S4" s="49"/>
      <c r="T4" s="49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52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4" t="s">
        <v>8</v>
      </c>
      <c r="I7" s="55"/>
      <c r="J7" s="55"/>
      <c r="K7" s="55"/>
      <c r="L7" s="55"/>
      <c r="M7" s="55"/>
      <c r="N7" s="55"/>
      <c r="O7" s="55"/>
      <c r="P7" s="56"/>
      <c r="Q7" s="46" t="s">
        <v>6</v>
      </c>
      <c r="R7" s="46"/>
      <c r="S7" s="46"/>
      <c r="T7" s="54" t="s">
        <v>9</v>
      </c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6"/>
      <c r="AI7" s="46" t="s">
        <v>7</v>
      </c>
      <c r="AJ7" s="46"/>
      <c r="AK7" s="46"/>
    </row>
    <row r="8" spans="1:37" ht="15.75" customHeight="1">
      <c r="A8" s="52"/>
      <c r="B8" s="46"/>
      <c r="C8" s="46"/>
      <c r="D8" s="46"/>
      <c r="E8" s="63" t="s">
        <v>15</v>
      </c>
      <c r="F8" s="63" t="s">
        <v>16</v>
      </c>
      <c r="G8" s="63" t="s">
        <v>17</v>
      </c>
      <c r="H8" s="70" t="s">
        <v>20</v>
      </c>
      <c r="I8" s="70"/>
      <c r="J8" s="70"/>
      <c r="K8" s="46" t="s">
        <v>21</v>
      </c>
      <c r="L8" s="46"/>
      <c r="M8" s="46"/>
      <c r="N8" s="52" t="s">
        <v>26</v>
      </c>
      <c r="O8" s="52"/>
      <c r="P8" s="52"/>
      <c r="Q8" s="63" t="s">
        <v>15</v>
      </c>
      <c r="R8" s="63" t="s">
        <v>16</v>
      </c>
      <c r="S8" s="63" t="s">
        <v>17</v>
      </c>
      <c r="T8" s="70" t="s">
        <v>27</v>
      </c>
      <c r="U8" s="70"/>
      <c r="V8" s="70"/>
      <c r="W8" s="70" t="s">
        <v>22</v>
      </c>
      <c r="X8" s="70"/>
      <c r="Y8" s="70"/>
      <c r="Z8" s="52" t="s">
        <v>28</v>
      </c>
      <c r="AA8" s="52"/>
      <c r="AB8" s="52"/>
      <c r="AC8" s="52" t="s">
        <v>29</v>
      </c>
      <c r="AD8" s="52"/>
      <c r="AE8" s="52"/>
      <c r="AF8" s="67" t="s">
        <v>23</v>
      </c>
      <c r="AG8" s="67"/>
      <c r="AH8" s="68"/>
      <c r="AI8" s="63" t="s">
        <v>15</v>
      </c>
      <c r="AJ8" s="63" t="s">
        <v>16</v>
      </c>
      <c r="AK8" s="63" t="s">
        <v>17</v>
      </c>
    </row>
    <row r="9" spans="1:37" ht="114.75" customHeight="1">
      <c r="A9" s="52"/>
      <c r="B9" s="46"/>
      <c r="C9" s="46"/>
      <c r="D9" s="46"/>
      <c r="E9" s="64"/>
      <c r="F9" s="64"/>
      <c r="G9" s="6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64"/>
      <c r="R9" s="64"/>
      <c r="S9" s="6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64"/>
      <c r="AJ9" s="64"/>
      <c r="AK9" s="64"/>
    </row>
    <row r="10" spans="1:37" ht="15.75">
      <c r="A10" s="5">
        <v>1</v>
      </c>
      <c r="B10" s="6" t="s">
        <v>49</v>
      </c>
      <c r="C10" s="6" t="s">
        <v>50</v>
      </c>
      <c r="D10" s="12">
        <v>30</v>
      </c>
      <c r="E10" s="12">
        <v>21</v>
      </c>
      <c r="F10" s="12">
        <v>9</v>
      </c>
      <c r="G10" s="12">
        <v>0</v>
      </c>
      <c r="H10" s="12">
        <v>20</v>
      </c>
      <c r="I10" s="12">
        <v>9</v>
      </c>
      <c r="J10" s="12">
        <v>1</v>
      </c>
      <c r="K10" s="12">
        <v>20</v>
      </c>
      <c r="L10" s="12">
        <v>8</v>
      </c>
      <c r="M10" s="12">
        <v>2</v>
      </c>
      <c r="N10" s="12">
        <v>20</v>
      </c>
      <c r="O10" s="12">
        <v>9</v>
      </c>
      <c r="P10" s="12">
        <v>1</v>
      </c>
      <c r="Q10" s="12">
        <v>21</v>
      </c>
      <c r="R10" s="12">
        <v>8</v>
      </c>
      <c r="S10" s="12">
        <v>1</v>
      </c>
      <c r="T10" s="34">
        <v>20</v>
      </c>
      <c r="U10" s="34">
        <v>9</v>
      </c>
      <c r="V10" s="12">
        <v>1</v>
      </c>
      <c r="W10" s="12">
        <v>21</v>
      </c>
      <c r="X10" s="12">
        <v>8</v>
      </c>
      <c r="Y10" s="12">
        <v>1</v>
      </c>
      <c r="Z10" s="12">
        <v>22</v>
      </c>
      <c r="AA10" s="12">
        <v>8</v>
      </c>
      <c r="AB10" s="12">
        <v>0</v>
      </c>
      <c r="AC10" s="12">
        <v>21</v>
      </c>
      <c r="AD10" s="12">
        <v>9</v>
      </c>
      <c r="AE10" s="12">
        <v>0</v>
      </c>
      <c r="AF10" s="12">
        <v>22</v>
      </c>
      <c r="AG10" s="12">
        <v>8</v>
      </c>
      <c r="AH10" s="12">
        <v>0</v>
      </c>
      <c r="AI10" s="12">
        <v>20</v>
      </c>
      <c r="AJ10" s="12">
        <v>9</v>
      </c>
      <c r="AK10" s="12">
        <v>1</v>
      </c>
    </row>
    <row r="11" spans="1:37" ht="15.75">
      <c r="A11" s="5">
        <v>2</v>
      </c>
      <c r="B11" s="6" t="s">
        <v>51</v>
      </c>
      <c r="C11" s="6" t="s">
        <v>52</v>
      </c>
      <c r="D11" s="12">
        <v>24</v>
      </c>
      <c r="E11" s="12">
        <v>19</v>
      </c>
      <c r="F11" s="12">
        <v>3</v>
      </c>
      <c r="G11" s="12">
        <v>2</v>
      </c>
      <c r="H11" s="12">
        <v>19</v>
      </c>
      <c r="I11" s="12">
        <v>4</v>
      </c>
      <c r="J11" s="12">
        <v>1</v>
      </c>
      <c r="K11" s="12">
        <v>15</v>
      </c>
      <c r="L11" s="12">
        <v>8</v>
      </c>
      <c r="M11" s="12">
        <v>1</v>
      </c>
      <c r="N11" s="12">
        <v>20</v>
      </c>
      <c r="O11" s="12">
        <v>3</v>
      </c>
      <c r="P11" s="12">
        <v>1</v>
      </c>
      <c r="Q11" s="12">
        <v>18</v>
      </c>
      <c r="R11" s="12">
        <v>4</v>
      </c>
      <c r="S11" s="12">
        <v>2</v>
      </c>
      <c r="T11" s="34">
        <v>20</v>
      </c>
      <c r="U11" s="34">
        <v>4</v>
      </c>
      <c r="V11" s="12">
        <v>0</v>
      </c>
      <c r="W11" s="12">
        <v>20</v>
      </c>
      <c r="X11" s="12">
        <v>3</v>
      </c>
      <c r="Y11" s="12">
        <v>1</v>
      </c>
      <c r="Z11" s="12">
        <v>20</v>
      </c>
      <c r="AA11" s="12">
        <v>3</v>
      </c>
      <c r="AB11" s="12">
        <v>1</v>
      </c>
      <c r="AC11" s="12">
        <v>20</v>
      </c>
      <c r="AD11" s="12">
        <v>3</v>
      </c>
      <c r="AE11" s="12">
        <v>1</v>
      </c>
      <c r="AF11" s="12">
        <v>21</v>
      </c>
      <c r="AG11" s="12">
        <v>2</v>
      </c>
      <c r="AH11" s="12">
        <v>1</v>
      </c>
      <c r="AI11" s="12">
        <v>20</v>
      </c>
      <c r="AJ11" s="12">
        <v>4</v>
      </c>
      <c r="AK11" s="12">
        <v>0</v>
      </c>
    </row>
    <row r="12" spans="1:37" ht="15.75">
      <c r="A12" s="5">
        <v>3</v>
      </c>
      <c r="B12" s="35" t="s">
        <v>61</v>
      </c>
      <c r="C12" s="35" t="s">
        <v>62</v>
      </c>
      <c r="D12" s="12">
        <v>28</v>
      </c>
      <c r="E12" s="12">
        <v>22</v>
      </c>
      <c r="F12" s="12">
        <v>3</v>
      </c>
      <c r="G12" s="12">
        <v>3</v>
      </c>
      <c r="H12" s="12">
        <v>23</v>
      </c>
      <c r="I12" s="12">
        <v>3</v>
      </c>
      <c r="J12" s="12">
        <v>2</v>
      </c>
      <c r="K12" s="12">
        <v>23</v>
      </c>
      <c r="L12" s="12">
        <v>3</v>
      </c>
      <c r="M12" s="12">
        <v>2</v>
      </c>
      <c r="N12" s="12">
        <v>23</v>
      </c>
      <c r="O12" s="12">
        <v>3</v>
      </c>
      <c r="P12" s="12">
        <v>2</v>
      </c>
      <c r="Q12" s="12">
        <v>23</v>
      </c>
      <c r="R12" s="12">
        <v>3</v>
      </c>
      <c r="S12" s="12">
        <v>2</v>
      </c>
      <c r="T12" s="34">
        <v>23</v>
      </c>
      <c r="U12" s="34">
        <v>3</v>
      </c>
      <c r="V12" s="12">
        <v>2</v>
      </c>
      <c r="W12" s="12">
        <v>23</v>
      </c>
      <c r="X12" s="12">
        <v>3</v>
      </c>
      <c r="Y12" s="12">
        <v>2</v>
      </c>
      <c r="Z12" s="12">
        <v>23</v>
      </c>
      <c r="AA12" s="12">
        <v>3</v>
      </c>
      <c r="AB12" s="12">
        <v>2</v>
      </c>
      <c r="AC12" s="12">
        <v>23</v>
      </c>
      <c r="AD12" s="12">
        <v>3</v>
      </c>
      <c r="AE12" s="12">
        <v>2</v>
      </c>
      <c r="AF12" s="12">
        <v>23</v>
      </c>
      <c r="AG12" s="12">
        <v>3</v>
      </c>
      <c r="AH12" s="12">
        <v>2</v>
      </c>
      <c r="AI12" s="12">
        <v>23</v>
      </c>
      <c r="AJ12" s="12">
        <v>3</v>
      </c>
      <c r="AK12" s="12">
        <v>2</v>
      </c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60" t="s">
        <v>1</v>
      </c>
      <c r="B17" s="61"/>
      <c r="C17" s="62"/>
      <c r="D17" s="14">
        <f>SUM(D10:D16)</f>
        <v>82</v>
      </c>
      <c r="E17" s="12">
        <f>SUM(E10:E16)</f>
        <v>62</v>
      </c>
      <c r="F17" s="12">
        <f>SUM(F10:F16)</f>
        <v>15</v>
      </c>
      <c r="G17" s="12">
        <f>SUM(G10:G16)</f>
        <v>5</v>
      </c>
      <c r="H17" s="12">
        <f t="shared" ref="H17:M17" si="0">SUM(H10:H16)</f>
        <v>62</v>
      </c>
      <c r="I17" s="12">
        <f>SUM(I10:I16)</f>
        <v>16</v>
      </c>
      <c r="J17" s="12">
        <f t="shared" si="0"/>
        <v>4</v>
      </c>
      <c r="K17" s="12">
        <f t="shared" si="0"/>
        <v>58</v>
      </c>
      <c r="L17" s="12">
        <f t="shared" si="0"/>
        <v>19</v>
      </c>
      <c r="M17" s="12">
        <f t="shared" si="0"/>
        <v>5</v>
      </c>
      <c r="N17" s="12">
        <f t="shared" ref="N17:S17" si="1">SUM(N10:N16)</f>
        <v>63</v>
      </c>
      <c r="O17" s="12">
        <f t="shared" si="1"/>
        <v>15</v>
      </c>
      <c r="P17" s="12">
        <f t="shared" si="1"/>
        <v>4</v>
      </c>
      <c r="Q17" s="12">
        <f t="shared" si="1"/>
        <v>62</v>
      </c>
      <c r="R17" s="12">
        <f t="shared" si="1"/>
        <v>15</v>
      </c>
      <c r="S17" s="12">
        <f t="shared" si="1"/>
        <v>5</v>
      </c>
      <c r="T17" s="12">
        <f t="shared" ref="T17:AE17" si="2">SUM(T10:T16)</f>
        <v>63</v>
      </c>
      <c r="U17" s="12">
        <f t="shared" si="2"/>
        <v>16</v>
      </c>
      <c r="V17" s="12">
        <f t="shared" si="2"/>
        <v>3</v>
      </c>
      <c r="W17" s="12">
        <f t="shared" si="2"/>
        <v>64</v>
      </c>
      <c r="X17" s="12">
        <f t="shared" si="2"/>
        <v>14</v>
      </c>
      <c r="Y17" s="12">
        <f t="shared" si="2"/>
        <v>4</v>
      </c>
      <c r="Z17" s="12">
        <f t="shared" si="2"/>
        <v>65</v>
      </c>
      <c r="AA17" s="12">
        <f>SUM(AA10:AA16)</f>
        <v>14</v>
      </c>
      <c r="AB17" s="12">
        <f t="shared" si="2"/>
        <v>3</v>
      </c>
      <c r="AC17" s="12">
        <f t="shared" si="2"/>
        <v>64</v>
      </c>
      <c r="AD17" s="12">
        <f t="shared" si="2"/>
        <v>15</v>
      </c>
      <c r="AE17" s="12">
        <f t="shared" si="2"/>
        <v>3</v>
      </c>
      <c r="AF17" s="12">
        <f t="shared" ref="AF17:AK17" si="3">SUM(AF10:AF16)</f>
        <v>66</v>
      </c>
      <c r="AG17" s="12">
        <f t="shared" si="3"/>
        <v>13</v>
      </c>
      <c r="AH17" s="12">
        <f t="shared" si="3"/>
        <v>3</v>
      </c>
      <c r="AI17" s="12">
        <f t="shared" si="3"/>
        <v>63</v>
      </c>
      <c r="AJ17" s="12">
        <f t="shared" si="3"/>
        <v>16</v>
      </c>
      <c r="AK17" s="12">
        <f t="shared" si="3"/>
        <v>3</v>
      </c>
    </row>
    <row r="18" spans="1:37" ht="21.75" customHeight="1">
      <c r="A18" s="50" t="s">
        <v>11</v>
      </c>
      <c r="B18" s="50"/>
      <c r="C18" s="50"/>
      <c r="D18" s="17">
        <f>D17*100/D17</f>
        <v>100</v>
      </c>
      <c r="E18" s="13">
        <f>E17*100/D17</f>
        <v>75.609756097560975</v>
      </c>
      <c r="F18" s="13">
        <f>F17*100/D17</f>
        <v>18.292682926829269</v>
      </c>
      <c r="G18" s="13">
        <f>G17*100/D17</f>
        <v>6.0975609756097562</v>
      </c>
      <c r="H18" s="13">
        <f>H17*100/D17</f>
        <v>75.609756097560975</v>
      </c>
      <c r="I18" s="13">
        <f>I17*100/D17</f>
        <v>19.512195121951219</v>
      </c>
      <c r="J18" s="13">
        <f>J17*100/D17</f>
        <v>4.8780487804878048</v>
      </c>
      <c r="K18" s="13">
        <f>K17*100/D17</f>
        <v>70.731707317073173</v>
      </c>
      <c r="L18" s="13">
        <f>L17*100/D17</f>
        <v>23.170731707317074</v>
      </c>
      <c r="M18" s="13">
        <f>M17*100/D17</f>
        <v>6.0975609756097562</v>
      </c>
      <c r="N18" s="13">
        <f>N17*100/D17</f>
        <v>76.829268292682926</v>
      </c>
      <c r="O18" s="13">
        <f>O17*100/D17</f>
        <v>18.292682926829269</v>
      </c>
      <c r="P18" s="13">
        <f>P17*100/D17</f>
        <v>4.8780487804878048</v>
      </c>
      <c r="Q18" s="13">
        <f>Q17*100/D17</f>
        <v>75.609756097560975</v>
      </c>
      <c r="R18" s="13">
        <f>R17*100/D17</f>
        <v>18.292682926829269</v>
      </c>
      <c r="S18" s="13">
        <f>S17*100/D17</f>
        <v>6.0975609756097562</v>
      </c>
      <c r="T18" s="13">
        <f>T17*100/D17</f>
        <v>76.829268292682926</v>
      </c>
      <c r="U18" s="13">
        <f>U17*100/D17</f>
        <v>19.512195121951219</v>
      </c>
      <c r="V18" s="13">
        <f>V17*100/D17</f>
        <v>3.6585365853658538</v>
      </c>
      <c r="W18" s="13">
        <f>W17*100/D17</f>
        <v>78.048780487804876</v>
      </c>
      <c r="X18" s="13">
        <f>X17*100/D17</f>
        <v>17.073170731707318</v>
      </c>
      <c r="Y18" s="13">
        <f>Y17*100/D17</f>
        <v>4.8780487804878048</v>
      </c>
      <c r="Z18" s="13">
        <f>Z17*100/D17</f>
        <v>79.268292682926827</v>
      </c>
      <c r="AA18" s="13">
        <f>AA17*100/D17</f>
        <v>17.073170731707318</v>
      </c>
      <c r="AB18" s="13">
        <f>AB17*100/D17</f>
        <v>3.6585365853658538</v>
      </c>
      <c r="AC18" s="13">
        <f>AC17*100/D17</f>
        <v>78.048780487804876</v>
      </c>
      <c r="AD18" s="13">
        <f>AD17*100/D17</f>
        <v>18.292682926829269</v>
      </c>
      <c r="AE18" s="13">
        <f>AE17*100/D17</f>
        <v>3.6585365853658538</v>
      </c>
      <c r="AF18" s="13">
        <f>AF17*100/D17</f>
        <v>80.487804878048777</v>
      </c>
      <c r="AG18" s="13">
        <f>AG17*100/D17</f>
        <v>15.853658536585366</v>
      </c>
      <c r="AH18" s="13">
        <f>AH17*100/D17</f>
        <v>3.6585365853658538</v>
      </c>
      <c r="AI18" s="13">
        <f>AI17*100/D17</f>
        <v>76.829268292682926</v>
      </c>
      <c r="AJ18" s="13">
        <f>AJ17*100/D17</f>
        <v>19.512195121951219</v>
      </c>
      <c r="AK18" s="13">
        <f>AK17*100/D17</f>
        <v>3.6585365853658538</v>
      </c>
    </row>
    <row r="20" spans="1:37">
      <c r="B20" t="s">
        <v>84</v>
      </c>
    </row>
    <row r="21" spans="1:37">
      <c r="B21" t="s">
        <v>82</v>
      </c>
      <c r="C21">
        <v>62</v>
      </c>
      <c r="D21" s="40">
        <v>0.76</v>
      </c>
    </row>
    <row r="22" spans="1:37">
      <c r="B22" t="s">
        <v>79</v>
      </c>
      <c r="C22">
        <v>16</v>
      </c>
      <c r="D22" s="40">
        <v>0.19</v>
      </c>
    </row>
    <row r="23" spans="1:37">
      <c r="B23" t="s">
        <v>80</v>
      </c>
      <c r="C23">
        <v>4</v>
      </c>
      <c r="D23" s="40">
        <v>0.05</v>
      </c>
      <c r="AB23" t="s">
        <v>75</v>
      </c>
    </row>
    <row r="26" spans="1:37">
      <c r="G26" t="s">
        <v>84</v>
      </c>
    </row>
    <row r="27" spans="1:37">
      <c r="G27" t="s">
        <v>82</v>
      </c>
      <c r="H27">
        <v>62</v>
      </c>
      <c r="I27" s="40">
        <v>0.76</v>
      </c>
    </row>
    <row r="28" spans="1:37">
      <c r="G28" t="s">
        <v>79</v>
      </c>
      <c r="H28">
        <v>16</v>
      </c>
      <c r="I28" s="40">
        <v>0.19</v>
      </c>
    </row>
    <row r="29" spans="1:37">
      <c r="G29" t="s">
        <v>80</v>
      </c>
      <c r="H29">
        <v>4</v>
      </c>
      <c r="I29" s="40">
        <v>0.05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23"/>
  <sheetViews>
    <sheetView zoomScale="70" zoomScaleNormal="70" workbookViewId="0">
      <selection activeCell="G29" sqref="G29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8" t="s">
        <v>2</v>
      </c>
      <c r="S2" s="48"/>
      <c r="T2" s="48"/>
      <c r="U2" s="48"/>
      <c r="V2" s="4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7" t="s">
        <v>19</v>
      </c>
      <c r="AN2" s="47"/>
    </row>
    <row r="3" spans="1:40" ht="15.75">
      <c r="A3" s="3"/>
      <c r="B3" s="48" t="s">
        <v>13</v>
      </c>
      <c r="C3" s="48"/>
      <c r="D3" s="48"/>
      <c r="E3" s="48"/>
      <c r="F3" s="4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8" t="s">
        <v>45</v>
      </c>
      <c r="S3" s="48"/>
      <c r="T3" s="48"/>
      <c r="U3" s="48"/>
      <c r="V3" s="48"/>
      <c r="W3" s="4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9" t="s">
        <v>32</v>
      </c>
      <c r="S4" s="49"/>
      <c r="T4" s="49"/>
      <c r="U4" s="49"/>
      <c r="V4" s="49"/>
      <c r="W4" s="49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52" t="s">
        <v>0</v>
      </c>
      <c r="B7" s="46" t="s">
        <v>3</v>
      </c>
      <c r="C7" s="46" t="s">
        <v>4</v>
      </c>
      <c r="D7" s="46" t="s">
        <v>10</v>
      </c>
      <c r="E7" s="46" t="s">
        <v>5</v>
      </c>
      <c r="F7" s="46"/>
      <c r="G7" s="46"/>
      <c r="H7" s="54" t="s">
        <v>8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6"/>
      <c r="T7" s="46" t="s">
        <v>6</v>
      </c>
      <c r="U7" s="46"/>
      <c r="V7" s="46"/>
      <c r="W7" s="54" t="s">
        <v>9</v>
      </c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6"/>
      <c r="AL7" s="46" t="s">
        <v>7</v>
      </c>
      <c r="AM7" s="46"/>
      <c r="AN7" s="46"/>
    </row>
    <row r="8" spans="1:40" ht="15.75" customHeight="1">
      <c r="A8" s="52"/>
      <c r="B8" s="46"/>
      <c r="C8" s="46"/>
      <c r="D8" s="46"/>
      <c r="E8" s="63" t="s">
        <v>15</v>
      </c>
      <c r="F8" s="63" t="s">
        <v>16</v>
      </c>
      <c r="G8" s="63" t="s">
        <v>17</v>
      </c>
      <c r="H8" s="77" t="s">
        <v>20</v>
      </c>
      <c r="I8" s="78"/>
      <c r="J8" s="79"/>
      <c r="K8" s="74" t="s">
        <v>21</v>
      </c>
      <c r="L8" s="75"/>
      <c r="M8" s="76"/>
      <c r="N8" s="71" t="s">
        <v>31</v>
      </c>
      <c r="O8" s="72"/>
      <c r="P8" s="73"/>
      <c r="Q8" s="69" t="s">
        <v>26</v>
      </c>
      <c r="R8" s="67"/>
      <c r="S8" s="68"/>
      <c r="T8" s="63" t="s">
        <v>15</v>
      </c>
      <c r="U8" s="63" t="s">
        <v>16</v>
      </c>
      <c r="V8" s="63" t="s">
        <v>17</v>
      </c>
      <c r="W8" s="70" t="s">
        <v>27</v>
      </c>
      <c r="X8" s="70"/>
      <c r="Y8" s="70"/>
      <c r="Z8" s="70" t="s">
        <v>22</v>
      </c>
      <c r="AA8" s="70"/>
      <c r="AB8" s="70"/>
      <c r="AC8" s="52" t="s">
        <v>28</v>
      </c>
      <c r="AD8" s="52"/>
      <c r="AE8" s="52"/>
      <c r="AF8" s="52" t="s">
        <v>29</v>
      </c>
      <c r="AG8" s="52"/>
      <c r="AH8" s="52"/>
      <c r="AI8" s="67" t="s">
        <v>23</v>
      </c>
      <c r="AJ8" s="67"/>
      <c r="AK8" s="68"/>
      <c r="AL8" s="63" t="s">
        <v>15</v>
      </c>
      <c r="AM8" s="63" t="s">
        <v>16</v>
      </c>
      <c r="AN8" s="63" t="s">
        <v>17</v>
      </c>
    </row>
    <row r="9" spans="1:40" ht="126.75" customHeight="1">
      <c r="A9" s="52"/>
      <c r="B9" s="46"/>
      <c r="C9" s="46"/>
      <c r="D9" s="46"/>
      <c r="E9" s="64"/>
      <c r="F9" s="64"/>
      <c r="G9" s="64"/>
      <c r="H9" s="37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64"/>
      <c r="U9" s="64"/>
      <c r="V9" s="6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64"/>
      <c r="AM9" s="64"/>
      <c r="AN9" s="64"/>
    </row>
    <row r="10" spans="1:40" ht="15.75">
      <c r="A10" s="5">
        <v>1</v>
      </c>
      <c r="B10" s="36" t="s">
        <v>63</v>
      </c>
      <c r="C10" s="36" t="s">
        <v>65</v>
      </c>
      <c r="D10" s="5">
        <v>33</v>
      </c>
      <c r="E10" s="5">
        <v>27</v>
      </c>
      <c r="F10" s="5">
        <v>6</v>
      </c>
      <c r="G10" s="5">
        <v>0</v>
      </c>
      <c r="H10" s="5">
        <v>28</v>
      </c>
      <c r="I10" s="5">
        <v>5</v>
      </c>
      <c r="J10" s="5">
        <v>0</v>
      </c>
      <c r="K10" s="5">
        <v>27</v>
      </c>
      <c r="L10" s="5">
        <v>5</v>
      </c>
      <c r="M10" s="5">
        <v>1</v>
      </c>
      <c r="N10" s="5">
        <v>26</v>
      </c>
      <c r="O10" s="5">
        <v>6</v>
      </c>
      <c r="P10" s="5">
        <v>1</v>
      </c>
      <c r="Q10" s="5">
        <v>26</v>
      </c>
      <c r="R10" s="5">
        <v>6</v>
      </c>
      <c r="S10" s="5">
        <v>1</v>
      </c>
      <c r="T10" s="5">
        <v>26</v>
      </c>
      <c r="U10" s="5">
        <v>6</v>
      </c>
      <c r="V10" s="5">
        <v>1</v>
      </c>
      <c r="W10" s="5">
        <v>26</v>
      </c>
      <c r="X10" s="5">
        <v>7</v>
      </c>
      <c r="Y10" s="5">
        <v>0</v>
      </c>
      <c r="Z10" s="5">
        <v>25</v>
      </c>
      <c r="AA10" s="5">
        <v>8</v>
      </c>
      <c r="AB10" s="5">
        <v>0</v>
      </c>
      <c r="AC10" s="5">
        <v>26</v>
      </c>
      <c r="AD10" s="5">
        <v>7</v>
      </c>
      <c r="AE10" s="5">
        <v>0</v>
      </c>
      <c r="AF10" s="5">
        <v>25</v>
      </c>
      <c r="AG10" s="5">
        <v>8</v>
      </c>
      <c r="AH10" s="5">
        <v>0</v>
      </c>
      <c r="AI10" s="5">
        <v>26</v>
      </c>
      <c r="AJ10" s="5">
        <v>6</v>
      </c>
      <c r="AK10" s="5">
        <v>1</v>
      </c>
      <c r="AL10" s="5">
        <v>27</v>
      </c>
      <c r="AM10" s="5">
        <v>6</v>
      </c>
      <c r="AN10" s="5">
        <v>0</v>
      </c>
    </row>
    <row r="11" spans="1:40" ht="15.75">
      <c r="A11" s="5">
        <v>2</v>
      </c>
      <c r="B11" s="36" t="s">
        <v>64</v>
      </c>
      <c r="C11" s="36" t="s">
        <v>66</v>
      </c>
      <c r="D11" s="5">
        <v>24</v>
      </c>
      <c r="E11" s="5">
        <v>22</v>
      </c>
      <c r="F11" s="5">
        <v>2</v>
      </c>
      <c r="G11" s="5">
        <v>0</v>
      </c>
      <c r="H11" s="5">
        <v>21</v>
      </c>
      <c r="I11" s="5">
        <v>2</v>
      </c>
      <c r="J11" s="5">
        <v>1</v>
      </c>
      <c r="K11" s="5">
        <v>21</v>
      </c>
      <c r="L11" s="5">
        <v>2</v>
      </c>
      <c r="M11" s="5">
        <v>1</v>
      </c>
      <c r="N11" s="5">
        <v>22</v>
      </c>
      <c r="O11" s="5">
        <v>2</v>
      </c>
      <c r="P11" s="5">
        <v>0</v>
      </c>
      <c r="Q11" s="5">
        <v>22</v>
      </c>
      <c r="R11" s="5">
        <v>2</v>
      </c>
      <c r="S11" s="5">
        <v>0</v>
      </c>
      <c r="T11" s="5">
        <v>22</v>
      </c>
      <c r="U11" s="5">
        <v>2</v>
      </c>
      <c r="V11" s="5">
        <v>0</v>
      </c>
      <c r="W11" s="5">
        <v>23</v>
      </c>
      <c r="X11" s="5">
        <v>1</v>
      </c>
      <c r="Y11" s="5">
        <v>0</v>
      </c>
      <c r="Z11" s="5">
        <v>22</v>
      </c>
      <c r="AA11" s="5">
        <v>2</v>
      </c>
      <c r="AB11" s="5">
        <v>0</v>
      </c>
      <c r="AC11" s="5">
        <v>23</v>
      </c>
      <c r="AD11" s="5">
        <v>1</v>
      </c>
      <c r="AE11" s="5">
        <v>0</v>
      </c>
      <c r="AF11" s="5">
        <v>22</v>
      </c>
      <c r="AG11" s="5">
        <v>2</v>
      </c>
      <c r="AH11" s="5">
        <v>0</v>
      </c>
      <c r="AI11" s="5">
        <v>23</v>
      </c>
      <c r="AJ11" s="5">
        <v>1</v>
      </c>
      <c r="AK11" s="5">
        <v>0</v>
      </c>
      <c r="AL11" s="5">
        <v>23</v>
      </c>
      <c r="AM11" s="5">
        <v>1</v>
      </c>
      <c r="AN11" s="5">
        <v>0</v>
      </c>
    </row>
    <row r="12" spans="1:40" ht="15.75">
      <c r="A12" s="5">
        <v>3</v>
      </c>
      <c r="B12" s="35" t="s">
        <v>67</v>
      </c>
      <c r="C12" s="35" t="s">
        <v>68</v>
      </c>
      <c r="D12" s="5">
        <v>12</v>
      </c>
      <c r="E12" s="5">
        <v>11</v>
      </c>
      <c r="F12" s="5">
        <v>1</v>
      </c>
      <c r="G12" s="5">
        <v>0</v>
      </c>
      <c r="H12" s="5">
        <v>7</v>
      </c>
      <c r="I12" s="5">
        <v>5</v>
      </c>
      <c r="J12" s="5">
        <v>0</v>
      </c>
      <c r="K12" s="5">
        <v>10</v>
      </c>
      <c r="L12" s="5">
        <v>2</v>
      </c>
      <c r="M12" s="5">
        <v>0</v>
      </c>
      <c r="N12" s="5">
        <v>10</v>
      </c>
      <c r="O12" s="5">
        <v>2</v>
      </c>
      <c r="P12" s="5">
        <v>0</v>
      </c>
      <c r="Q12" s="5">
        <v>10</v>
      </c>
      <c r="R12" s="5">
        <v>2</v>
      </c>
      <c r="S12" s="5">
        <v>0</v>
      </c>
      <c r="T12" s="5">
        <v>10</v>
      </c>
      <c r="U12" s="5">
        <v>2</v>
      </c>
      <c r="V12" s="5">
        <v>0</v>
      </c>
      <c r="W12" s="5">
        <v>8</v>
      </c>
      <c r="X12" s="5">
        <v>4</v>
      </c>
      <c r="Y12" s="5">
        <v>0</v>
      </c>
      <c r="Z12" s="5">
        <v>9</v>
      </c>
      <c r="AA12" s="5">
        <v>3</v>
      </c>
      <c r="AB12" s="5">
        <v>0</v>
      </c>
      <c r="AC12" s="5">
        <v>8</v>
      </c>
      <c r="AD12" s="5">
        <v>4</v>
      </c>
      <c r="AE12" s="5">
        <v>0</v>
      </c>
      <c r="AF12" s="5">
        <v>8</v>
      </c>
      <c r="AG12" s="5">
        <v>3</v>
      </c>
      <c r="AH12" s="5">
        <v>1</v>
      </c>
      <c r="AI12" s="5">
        <v>8</v>
      </c>
      <c r="AJ12" s="5">
        <v>3</v>
      </c>
      <c r="AK12" s="5">
        <v>1</v>
      </c>
      <c r="AL12" s="5">
        <v>10</v>
      </c>
      <c r="AM12" s="5">
        <v>2</v>
      </c>
      <c r="AN12" s="5">
        <v>0</v>
      </c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60" t="s">
        <v>1</v>
      </c>
      <c r="B17" s="61"/>
      <c r="C17" s="62"/>
      <c r="D17" s="23">
        <f t="shared" ref="D17:AN17" si="0">SUM(D10:D16)</f>
        <v>69</v>
      </c>
      <c r="E17" s="5">
        <f t="shared" si="0"/>
        <v>60</v>
      </c>
      <c r="F17" s="5">
        <f t="shared" si="0"/>
        <v>9</v>
      </c>
      <c r="G17" s="5">
        <f t="shared" si="0"/>
        <v>0</v>
      </c>
      <c r="H17" s="5">
        <f t="shared" si="0"/>
        <v>56</v>
      </c>
      <c r="I17" s="5">
        <f t="shared" si="0"/>
        <v>12</v>
      </c>
      <c r="J17" s="5">
        <f t="shared" si="0"/>
        <v>1</v>
      </c>
      <c r="K17" s="5">
        <f t="shared" si="0"/>
        <v>58</v>
      </c>
      <c r="L17" s="5">
        <f t="shared" si="0"/>
        <v>9</v>
      </c>
      <c r="M17" s="5">
        <f t="shared" si="0"/>
        <v>2</v>
      </c>
      <c r="N17" s="5">
        <f t="shared" si="0"/>
        <v>58</v>
      </c>
      <c r="O17" s="5">
        <f t="shared" si="0"/>
        <v>10</v>
      </c>
      <c r="P17" s="5">
        <f t="shared" si="0"/>
        <v>1</v>
      </c>
      <c r="Q17" s="5">
        <f t="shared" si="0"/>
        <v>58</v>
      </c>
      <c r="R17" s="5">
        <f t="shared" si="0"/>
        <v>10</v>
      </c>
      <c r="S17" s="5">
        <f t="shared" si="0"/>
        <v>1</v>
      </c>
      <c r="T17" s="5">
        <f t="shared" si="0"/>
        <v>58</v>
      </c>
      <c r="U17" s="5">
        <f t="shared" si="0"/>
        <v>10</v>
      </c>
      <c r="V17" s="5">
        <f t="shared" si="0"/>
        <v>1</v>
      </c>
      <c r="W17" s="5">
        <f t="shared" si="0"/>
        <v>57</v>
      </c>
      <c r="X17" s="5">
        <f t="shared" si="0"/>
        <v>12</v>
      </c>
      <c r="Y17" s="5">
        <f t="shared" si="0"/>
        <v>0</v>
      </c>
      <c r="Z17" s="5">
        <f t="shared" si="0"/>
        <v>56</v>
      </c>
      <c r="AA17" s="5">
        <f t="shared" si="0"/>
        <v>13</v>
      </c>
      <c r="AB17" s="5">
        <f t="shared" si="0"/>
        <v>0</v>
      </c>
      <c r="AC17" s="5">
        <f t="shared" si="0"/>
        <v>57</v>
      </c>
      <c r="AD17" s="5">
        <f t="shared" si="0"/>
        <v>12</v>
      </c>
      <c r="AE17" s="5">
        <f t="shared" si="0"/>
        <v>0</v>
      </c>
      <c r="AF17" s="5">
        <f t="shared" si="0"/>
        <v>55</v>
      </c>
      <c r="AG17" s="5">
        <f t="shared" si="0"/>
        <v>13</v>
      </c>
      <c r="AH17" s="5">
        <f t="shared" si="0"/>
        <v>1</v>
      </c>
      <c r="AI17" s="5">
        <f t="shared" si="0"/>
        <v>57</v>
      </c>
      <c r="AJ17" s="5">
        <f t="shared" si="0"/>
        <v>10</v>
      </c>
      <c r="AK17" s="5">
        <f t="shared" si="0"/>
        <v>2</v>
      </c>
      <c r="AL17" s="5">
        <f t="shared" si="0"/>
        <v>60</v>
      </c>
      <c r="AM17" s="5">
        <f t="shared" si="0"/>
        <v>9</v>
      </c>
      <c r="AN17" s="5">
        <f t="shared" si="0"/>
        <v>0</v>
      </c>
    </row>
    <row r="18" spans="1:40" ht="18.75" customHeight="1">
      <c r="A18" s="50" t="s">
        <v>11</v>
      </c>
      <c r="B18" s="50"/>
      <c r="C18" s="50"/>
      <c r="D18" s="11">
        <f>D17*100/D17</f>
        <v>100</v>
      </c>
      <c r="E18" s="5">
        <f>E17*100/D17</f>
        <v>86.956521739130437</v>
      </c>
      <c r="F18" s="5">
        <f>F17*100/D17</f>
        <v>13.043478260869565</v>
      </c>
      <c r="G18" s="5">
        <f>G17*100/D17</f>
        <v>0</v>
      </c>
      <c r="H18" s="5">
        <f>H17*100/D17</f>
        <v>81.159420289855078</v>
      </c>
      <c r="I18" s="5">
        <f>I17*100/D17</f>
        <v>17.391304347826086</v>
      </c>
      <c r="J18" s="5">
        <f>J17*100/D17</f>
        <v>1.4492753623188406</v>
      </c>
      <c r="K18" s="5">
        <f>K17*100/D17</f>
        <v>84.05797101449275</v>
      </c>
      <c r="L18" s="5">
        <f>L17*100/D17</f>
        <v>13.043478260869565</v>
      </c>
      <c r="M18" s="5">
        <f>M17*100/D17</f>
        <v>2.8985507246376812</v>
      </c>
      <c r="N18" s="5">
        <f>N17*100/D17</f>
        <v>84.05797101449275</v>
      </c>
      <c r="O18" s="5">
        <f>O17*100/D17</f>
        <v>14.492753623188406</v>
      </c>
      <c r="P18" s="5">
        <f>P17*100/D17</f>
        <v>1.4492753623188406</v>
      </c>
      <c r="Q18" s="5">
        <f>Q17*100/D17</f>
        <v>84.05797101449275</v>
      </c>
      <c r="R18" s="5">
        <f>R17*100/D17</f>
        <v>14.492753623188406</v>
      </c>
      <c r="S18" s="5">
        <f>S17*100/D17</f>
        <v>1.4492753623188406</v>
      </c>
      <c r="T18" s="5">
        <f>T17*100/D17</f>
        <v>84.05797101449275</v>
      </c>
      <c r="U18" s="5">
        <f>U17*100/D17</f>
        <v>14.492753623188406</v>
      </c>
      <c r="V18" s="5">
        <f>V17*100/D17</f>
        <v>1.4492753623188406</v>
      </c>
      <c r="W18" s="5">
        <f>W17*100/D17</f>
        <v>82.608695652173907</v>
      </c>
      <c r="X18" s="5">
        <f>X17*100/D17</f>
        <v>17.391304347826086</v>
      </c>
      <c r="Y18" s="5">
        <f>Y17*100/D17</f>
        <v>0</v>
      </c>
      <c r="Z18" s="5">
        <f>Z17*100/D17</f>
        <v>81.159420289855078</v>
      </c>
      <c r="AA18" s="5">
        <f>AA17*100/D17</f>
        <v>18.840579710144926</v>
      </c>
      <c r="AB18" s="5">
        <f>AB17*100/D17</f>
        <v>0</v>
      </c>
      <c r="AC18" s="5">
        <f>AC17*100/D17</f>
        <v>82.608695652173907</v>
      </c>
      <c r="AD18" s="5">
        <f>AD17*100/D17</f>
        <v>17.391304347826086</v>
      </c>
      <c r="AE18" s="5">
        <f>AE17*100/D17</f>
        <v>0</v>
      </c>
      <c r="AF18" s="5">
        <f>AF17*100/D17</f>
        <v>79.710144927536234</v>
      </c>
      <c r="AG18" s="5">
        <f>AG17*100/D17</f>
        <v>18.840579710144926</v>
      </c>
      <c r="AH18" s="5">
        <f>AH17*100/D17</f>
        <v>1.4492753623188406</v>
      </c>
      <c r="AI18" s="5">
        <f>AI17*100/D17</f>
        <v>82.608695652173907</v>
      </c>
      <c r="AJ18" s="5">
        <f>AJ17*100/D17</f>
        <v>14.492753623188406</v>
      </c>
      <c r="AK18" s="5">
        <f>AK17*100/D17</f>
        <v>2.8985507246376812</v>
      </c>
      <c r="AL18" s="5">
        <f>AL17*100/D17</f>
        <v>86.956521739130437</v>
      </c>
      <c r="AM18" s="5">
        <f>AM17*100/D17</f>
        <v>13.043478260869565</v>
      </c>
      <c r="AN18" s="5">
        <f>AN17*100/D17</f>
        <v>0</v>
      </c>
    </row>
    <row r="20" spans="1:40" ht="21">
      <c r="C20" s="41" t="s">
        <v>81</v>
      </c>
      <c r="D20" s="42"/>
      <c r="E20" s="42"/>
    </row>
    <row r="21" spans="1:40" ht="21">
      <c r="C21" s="42" t="s">
        <v>82</v>
      </c>
      <c r="D21" s="42">
        <v>59</v>
      </c>
      <c r="E21" s="43">
        <v>0.86</v>
      </c>
    </row>
    <row r="22" spans="1:40" ht="21">
      <c r="C22" s="42" t="s">
        <v>79</v>
      </c>
      <c r="D22" s="42">
        <v>10</v>
      </c>
      <c r="E22" s="43">
        <v>0.14000000000000001</v>
      </c>
    </row>
    <row r="23" spans="1:40" ht="21">
      <c r="C23" s="42" t="s">
        <v>83</v>
      </c>
      <c r="D23" s="42"/>
      <c r="E23" s="42"/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1"/>
  <sheetViews>
    <sheetView workbookViewId="0">
      <selection activeCell="E20" sqref="E20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80"/>
      <c r="O1" s="80"/>
      <c r="V1" s="47" t="s">
        <v>19</v>
      </c>
      <c r="W1" s="47"/>
    </row>
    <row r="2" spans="1:23" ht="15.75">
      <c r="B2" s="7" t="s">
        <v>37</v>
      </c>
      <c r="C2" s="2"/>
      <c r="E2" s="2"/>
      <c r="F2" s="2"/>
      <c r="I2" s="48" t="s">
        <v>69</v>
      </c>
      <c r="J2" s="48"/>
      <c r="K2" s="48"/>
      <c r="L2" s="48"/>
      <c r="M2" s="48"/>
      <c r="N2" s="3"/>
      <c r="O2" s="3"/>
    </row>
    <row r="3" spans="1:23" ht="15.75">
      <c r="A3" s="3"/>
      <c r="B3" s="53" t="s">
        <v>72</v>
      </c>
      <c r="C3" s="53"/>
      <c r="D3" s="53"/>
      <c r="E3" s="53"/>
      <c r="F3" s="53"/>
      <c r="G3" s="53"/>
      <c r="H3" s="2"/>
      <c r="I3" s="53" t="s">
        <v>70</v>
      </c>
      <c r="J3" s="53"/>
      <c r="K3" s="53"/>
      <c r="L3" s="53"/>
      <c r="M3" s="53"/>
      <c r="N3" s="53"/>
      <c r="O3" s="3"/>
      <c r="P3" s="3"/>
      <c r="Q3" s="3"/>
    </row>
    <row r="4" spans="1:23" ht="15.75">
      <c r="B4" t="s">
        <v>93</v>
      </c>
      <c r="C4" s="8"/>
      <c r="E4" s="3"/>
      <c r="F4" s="3"/>
      <c r="I4" s="49" t="s">
        <v>71</v>
      </c>
      <c r="J4" s="49"/>
      <c r="K4" s="49"/>
      <c r="L4" s="49"/>
      <c r="M4" s="49"/>
      <c r="N4" s="49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63" t="s">
        <v>48</v>
      </c>
      <c r="B7" s="46" t="s">
        <v>14</v>
      </c>
      <c r="C7" s="46" t="s">
        <v>5</v>
      </c>
      <c r="D7" s="46"/>
      <c r="E7" s="46"/>
      <c r="F7" s="46" t="s">
        <v>8</v>
      </c>
      <c r="G7" s="46"/>
      <c r="H7" s="46"/>
      <c r="I7" s="46" t="s">
        <v>6</v>
      </c>
      <c r="J7" s="46"/>
      <c r="K7" s="46"/>
      <c r="L7" s="46" t="s">
        <v>9</v>
      </c>
      <c r="M7" s="46"/>
      <c r="N7" s="46"/>
      <c r="O7" s="46" t="s">
        <v>7</v>
      </c>
      <c r="P7" s="46"/>
      <c r="Q7" s="46"/>
      <c r="R7" s="52" t="s">
        <v>47</v>
      </c>
      <c r="S7" s="52"/>
      <c r="T7" s="52"/>
      <c r="U7" s="52"/>
      <c r="V7" s="52"/>
      <c r="W7" s="52"/>
    </row>
    <row r="8" spans="1:23" ht="63">
      <c r="A8" s="64"/>
      <c r="B8" s="46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>R9*100/B9</f>
        <v>#DIV/0!</v>
      </c>
      <c r="T9" s="5">
        <f t="shared" ref="T9:T13" si="1">(D9+G9+J9+M9+P9)/5</f>
        <v>0</v>
      </c>
      <c r="U9" s="6" t="e">
        <f>T9*100/B9</f>
        <v>#DIV/0!</v>
      </c>
      <c r="V9" s="28">
        <f t="shared" ref="V9:V13" si="2">(E9+H9+K9+N9+Q9)/5</f>
        <v>0</v>
      </c>
      <c r="W9" s="6" t="e">
        <f>V9*100/B9</f>
        <v>#DIV/0!</v>
      </c>
    </row>
    <row r="10" spans="1:23" ht="15.75">
      <c r="A10" s="18" t="s">
        <v>34</v>
      </c>
      <c r="B10" s="12">
        <v>24</v>
      </c>
      <c r="C10" s="12">
        <v>17</v>
      </c>
      <c r="D10" s="12">
        <v>6</v>
      </c>
      <c r="E10" s="12">
        <v>1</v>
      </c>
      <c r="F10" s="12">
        <v>16</v>
      </c>
      <c r="G10" s="12">
        <v>6</v>
      </c>
      <c r="H10" s="12">
        <v>2</v>
      </c>
      <c r="I10" s="12">
        <v>16</v>
      </c>
      <c r="J10" s="12">
        <v>6</v>
      </c>
      <c r="K10" s="12">
        <v>2</v>
      </c>
      <c r="L10" s="12">
        <v>17</v>
      </c>
      <c r="M10" s="12">
        <v>5</v>
      </c>
      <c r="N10" s="12">
        <v>2</v>
      </c>
      <c r="O10" s="12">
        <v>19</v>
      </c>
      <c r="P10" s="12">
        <v>4</v>
      </c>
      <c r="Q10" s="12">
        <v>1</v>
      </c>
      <c r="R10" s="5">
        <f t="shared" si="0"/>
        <v>17</v>
      </c>
      <c r="S10" s="6">
        <f>R10*100/B10</f>
        <v>70.833333333333329</v>
      </c>
      <c r="T10" s="5">
        <f t="shared" si="1"/>
        <v>5.4</v>
      </c>
      <c r="U10" s="6">
        <f t="shared" ref="U10:U13" si="3">T10*100/B10</f>
        <v>22.5</v>
      </c>
      <c r="V10" s="28">
        <f t="shared" si="2"/>
        <v>1.6</v>
      </c>
      <c r="W10" s="6">
        <f t="shared" ref="W10:W13" si="4">V10*100/B10</f>
        <v>6.666666666666667</v>
      </c>
    </row>
    <row r="11" spans="1:23" ht="15.75">
      <c r="A11" s="18" t="s">
        <v>35</v>
      </c>
      <c r="B11" s="12">
        <v>102</v>
      </c>
      <c r="C11" s="12">
        <v>85</v>
      </c>
      <c r="D11" s="12">
        <v>12</v>
      </c>
      <c r="E11" s="12">
        <v>5</v>
      </c>
      <c r="F11" s="12">
        <v>80</v>
      </c>
      <c r="G11" s="12">
        <v>12</v>
      </c>
      <c r="H11" s="12">
        <v>10</v>
      </c>
      <c r="I11" s="12">
        <v>80</v>
      </c>
      <c r="J11" s="12">
        <v>15</v>
      </c>
      <c r="K11" s="12">
        <v>7</v>
      </c>
      <c r="L11" s="12">
        <v>83</v>
      </c>
      <c r="M11" s="12">
        <v>13</v>
      </c>
      <c r="N11" s="12">
        <v>6</v>
      </c>
      <c r="O11" s="12">
        <v>79</v>
      </c>
      <c r="P11" s="12">
        <v>14</v>
      </c>
      <c r="Q11" s="12">
        <v>9</v>
      </c>
      <c r="R11" s="5">
        <f t="shared" si="0"/>
        <v>81.400000000000006</v>
      </c>
      <c r="S11" s="6">
        <f t="shared" ref="S11:S13" si="5">R11*100/B11</f>
        <v>79.803921568627459</v>
      </c>
      <c r="T11" s="5">
        <f t="shared" si="1"/>
        <v>13.2</v>
      </c>
      <c r="U11" s="6">
        <f t="shared" si="3"/>
        <v>12.941176470588236</v>
      </c>
      <c r="V11" s="28">
        <f t="shared" si="2"/>
        <v>7.4</v>
      </c>
      <c r="W11" s="6">
        <f t="shared" si="4"/>
        <v>7.2549019607843137</v>
      </c>
    </row>
    <row r="12" spans="1:23" ht="15.75">
      <c r="A12" s="18" t="s">
        <v>36</v>
      </c>
      <c r="B12" s="12">
        <v>82</v>
      </c>
      <c r="C12" s="12">
        <v>62</v>
      </c>
      <c r="D12" s="12">
        <v>15</v>
      </c>
      <c r="E12" s="12">
        <v>5</v>
      </c>
      <c r="F12" s="12">
        <v>62</v>
      </c>
      <c r="G12" s="12">
        <v>16</v>
      </c>
      <c r="H12" s="12">
        <v>4</v>
      </c>
      <c r="I12" s="12">
        <v>62</v>
      </c>
      <c r="J12" s="12">
        <v>15</v>
      </c>
      <c r="K12" s="12">
        <v>5</v>
      </c>
      <c r="L12" s="12">
        <v>65</v>
      </c>
      <c r="M12" s="12">
        <v>13</v>
      </c>
      <c r="N12" s="12">
        <v>4</v>
      </c>
      <c r="O12" s="12">
        <v>63</v>
      </c>
      <c r="P12" s="12">
        <v>16</v>
      </c>
      <c r="Q12" s="12">
        <v>3</v>
      </c>
      <c r="R12" s="5">
        <f t="shared" si="0"/>
        <v>62.8</v>
      </c>
      <c r="S12" s="6">
        <f t="shared" si="5"/>
        <v>76.58536585365853</v>
      </c>
      <c r="T12" s="5">
        <f t="shared" si="1"/>
        <v>15</v>
      </c>
      <c r="U12" s="6">
        <f t="shared" si="3"/>
        <v>18.292682926829269</v>
      </c>
      <c r="V12" s="28">
        <f t="shared" si="2"/>
        <v>4.2</v>
      </c>
      <c r="W12" s="6">
        <f t="shared" si="4"/>
        <v>5.1219512195121952</v>
      </c>
    </row>
    <row r="13" spans="1:23" ht="15.75">
      <c r="A13" s="18" t="s">
        <v>46</v>
      </c>
      <c r="B13" s="12">
        <v>69</v>
      </c>
      <c r="C13" s="12">
        <v>60</v>
      </c>
      <c r="D13" s="12">
        <v>9</v>
      </c>
      <c r="E13" s="12">
        <v>0</v>
      </c>
      <c r="F13" s="12">
        <v>58</v>
      </c>
      <c r="G13" s="12">
        <v>10</v>
      </c>
      <c r="H13" s="12">
        <v>1</v>
      </c>
      <c r="I13" s="12">
        <v>58</v>
      </c>
      <c r="J13" s="12">
        <v>10</v>
      </c>
      <c r="K13" s="12">
        <v>1</v>
      </c>
      <c r="L13" s="12">
        <v>56</v>
      </c>
      <c r="M13" s="12">
        <v>12</v>
      </c>
      <c r="N13" s="12">
        <v>1</v>
      </c>
      <c r="O13" s="12">
        <v>60</v>
      </c>
      <c r="P13" s="12">
        <v>9</v>
      </c>
      <c r="Q13" s="12">
        <v>0</v>
      </c>
      <c r="R13" s="5">
        <f t="shared" si="0"/>
        <v>58.4</v>
      </c>
      <c r="S13" s="6">
        <f t="shared" si="5"/>
        <v>84.637681159420296</v>
      </c>
      <c r="T13" s="5">
        <f t="shared" si="1"/>
        <v>10</v>
      </c>
      <c r="U13" s="6">
        <f t="shared" si="3"/>
        <v>14.492753623188406</v>
      </c>
      <c r="V13" s="28">
        <f t="shared" si="2"/>
        <v>0.6</v>
      </c>
      <c r="W13" s="6">
        <f t="shared" si="4"/>
        <v>0.86956521739130432</v>
      </c>
    </row>
    <row r="14" spans="1:23" ht="15.75">
      <c r="A14" s="14" t="s">
        <v>1</v>
      </c>
      <c r="B14" s="14">
        <f>B9+B10+B11+B12+B13</f>
        <v>277</v>
      </c>
      <c r="C14" s="14">
        <f t="shared" ref="C14:Q14" si="6">C9+C10+C11+C12+C13</f>
        <v>224</v>
      </c>
      <c r="D14" s="14">
        <f t="shared" si="6"/>
        <v>42</v>
      </c>
      <c r="E14" s="14">
        <f t="shared" si="6"/>
        <v>11</v>
      </c>
      <c r="F14" s="14">
        <f t="shared" si="6"/>
        <v>216</v>
      </c>
      <c r="G14" s="14">
        <f t="shared" si="6"/>
        <v>44</v>
      </c>
      <c r="H14" s="14">
        <f t="shared" si="6"/>
        <v>17</v>
      </c>
      <c r="I14" s="14">
        <f t="shared" si="6"/>
        <v>216</v>
      </c>
      <c r="J14" s="14">
        <f t="shared" si="6"/>
        <v>46</v>
      </c>
      <c r="K14" s="14">
        <f t="shared" si="6"/>
        <v>15</v>
      </c>
      <c r="L14" s="14">
        <f t="shared" si="6"/>
        <v>221</v>
      </c>
      <c r="M14" s="14">
        <f t="shared" si="6"/>
        <v>43</v>
      </c>
      <c r="N14" s="14">
        <f t="shared" si="6"/>
        <v>13</v>
      </c>
      <c r="O14" s="14">
        <f t="shared" si="6"/>
        <v>221</v>
      </c>
      <c r="P14" s="14">
        <f t="shared" si="6"/>
        <v>43</v>
      </c>
      <c r="Q14" s="14">
        <f t="shared" si="6"/>
        <v>13</v>
      </c>
      <c r="R14" s="5">
        <f t="shared" ref="R14:W14" si="7">SUM(R11:R13)</f>
        <v>202.6</v>
      </c>
      <c r="S14" s="6">
        <f t="shared" si="7"/>
        <v>241.02696858170629</v>
      </c>
      <c r="T14" s="5">
        <f t="shared" si="7"/>
        <v>38.200000000000003</v>
      </c>
      <c r="U14" s="6">
        <f t="shared" si="7"/>
        <v>45.72661302060591</v>
      </c>
      <c r="V14" s="28">
        <f t="shared" si="7"/>
        <v>12.200000000000001</v>
      </c>
      <c r="W14" s="6">
        <f t="shared" si="7"/>
        <v>13.246418397687814</v>
      </c>
    </row>
    <row r="15" spans="1:23" ht="17.25" customHeight="1">
      <c r="A15" s="27" t="s">
        <v>12</v>
      </c>
      <c r="B15" s="16">
        <f>B14*100/B14</f>
        <v>100</v>
      </c>
      <c r="C15" s="13">
        <f>C14*100/B14</f>
        <v>80.866425992779781</v>
      </c>
      <c r="D15" s="13">
        <f t="shared" ref="D15:Q15" si="8">D14*100/C14</f>
        <v>18.75</v>
      </c>
      <c r="E15" s="13">
        <f t="shared" si="8"/>
        <v>26.19047619047619</v>
      </c>
      <c r="F15" s="13">
        <f t="shared" si="8"/>
        <v>1963.6363636363637</v>
      </c>
      <c r="G15" s="13">
        <f t="shared" si="8"/>
        <v>20.37037037037037</v>
      </c>
      <c r="H15" s="13">
        <f t="shared" si="8"/>
        <v>38.636363636363633</v>
      </c>
      <c r="I15" s="13">
        <f t="shared" si="8"/>
        <v>1270.5882352941176</v>
      </c>
      <c r="J15" s="13">
        <f t="shared" si="8"/>
        <v>21.296296296296298</v>
      </c>
      <c r="K15" s="13">
        <f t="shared" si="8"/>
        <v>32.608695652173914</v>
      </c>
      <c r="L15" s="13">
        <f t="shared" si="8"/>
        <v>1473.3333333333333</v>
      </c>
      <c r="M15" s="13">
        <f t="shared" si="8"/>
        <v>19.457013574660632</v>
      </c>
      <c r="N15" s="13">
        <f t="shared" si="8"/>
        <v>30.232558139534884</v>
      </c>
      <c r="O15" s="13">
        <f t="shared" si="8"/>
        <v>1700</v>
      </c>
      <c r="P15" s="13">
        <f t="shared" si="8"/>
        <v>19.457013574660632</v>
      </c>
      <c r="Q15" s="13">
        <f t="shared" si="8"/>
        <v>30.232558139534884</v>
      </c>
      <c r="R15" s="38">
        <f>SUM(B15:Q15)</f>
        <v>6845.6557038306664</v>
      </c>
      <c r="S15" s="25">
        <f>SUM(S11:S14)</f>
        <v>482.05393716341257</v>
      </c>
      <c r="T15" s="25">
        <f>SUM(T9:T14)</f>
        <v>81.800000000000011</v>
      </c>
      <c r="U15" s="25">
        <f>SUM(S15:T15)</f>
        <v>563.85393716341264</v>
      </c>
      <c r="V15" s="25">
        <f>SUM(V9:V14)</f>
        <v>26</v>
      </c>
      <c r="W15" s="25">
        <f>SUM(W11:W14)</f>
        <v>26.492836795375627</v>
      </c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 t="s">
        <v>78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 t="s">
        <v>77</v>
      </c>
      <c r="B18" s="3">
        <v>221</v>
      </c>
      <c r="C18" s="39">
        <v>0.86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 t="s">
        <v>79</v>
      </c>
      <c r="B19" s="3">
        <v>43</v>
      </c>
      <c r="C19" s="39">
        <v>0.1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 t="s">
        <v>80</v>
      </c>
      <c r="B20" s="3">
        <v>13</v>
      </c>
      <c r="C20" s="39">
        <v>0.04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2025-05-26T11:44:45Z</dcterms:modified>
</cp:coreProperties>
</file>